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\OneDrive for Business\Paavo failid arvutist\ajutine\"/>
    </mc:Choice>
  </mc:AlternateContent>
  <bookViews>
    <workbookView xWindow="0" yWindow="0" windowWidth="20490" windowHeight="7755"/>
  </bookViews>
  <sheets>
    <sheet name="LASTE A T SYNC" sheetId="1" r:id="rId1"/>
    <sheet name="LASTE A P SYNC" sheetId="3" r:id="rId2"/>
    <sheet name="LASTE B T SYNC" sheetId="4" r:id="rId3"/>
    <sheet name="LASTE B P SYNC" sheetId="5" r:id="rId4"/>
    <sheet name="Leht1" sheetId="9" r:id="rId5"/>
    <sheet name="JUUNIOR T SYNC" sheetId="6" r:id="rId6"/>
    <sheet name="NOORED T SYNC" sheetId="7" r:id="rId7"/>
    <sheet name="NOORED P SYNC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8" l="1"/>
  <c r="N4" i="8"/>
  <c r="O4" i="8" s="1"/>
  <c r="H5" i="8"/>
  <c r="H4" i="8"/>
  <c r="H5" i="3" l="1"/>
  <c r="H2" i="3"/>
  <c r="H3" i="8" l="1"/>
  <c r="N3" i="8" s="1"/>
  <c r="H2" i="8"/>
  <c r="N2" i="8" s="1"/>
  <c r="H3" i="7"/>
  <c r="N3" i="7" s="1"/>
  <c r="H2" i="7"/>
  <c r="N2" i="7" s="1"/>
  <c r="O2" i="7" s="1"/>
  <c r="H11" i="6"/>
  <c r="N11" i="6" s="1"/>
  <c r="N10" i="6"/>
  <c r="O10" i="6" s="1"/>
  <c r="H10" i="6"/>
  <c r="H7" i="6"/>
  <c r="N7" i="6" s="1"/>
  <c r="H6" i="6"/>
  <c r="N6" i="6" s="1"/>
  <c r="N5" i="6"/>
  <c r="H5" i="6"/>
  <c r="H4" i="6"/>
  <c r="N4" i="6" s="1"/>
  <c r="H3" i="6"/>
  <c r="N3" i="6" s="1"/>
  <c r="H2" i="6"/>
  <c r="N2" i="6" s="1"/>
  <c r="H3" i="5"/>
  <c r="N3" i="5" s="1"/>
  <c r="H2" i="5"/>
  <c r="N2" i="5" s="1"/>
  <c r="H10" i="4"/>
  <c r="N10" i="4" s="1"/>
  <c r="H11" i="4"/>
  <c r="N11" i="4" s="1"/>
  <c r="H9" i="4"/>
  <c r="N9" i="4" s="1"/>
  <c r="H8" i="4"/>
  <c r="N8" i="4" s="1"/>
  <c r="H7" i="4"/>
  <c r="N7" i="4" s="1"/>
  <c r="H6" i="4"/>
  <c r="N6" i="4" s="1"/>
  <c r="H5" i="4"/>
  <c r="N5" i="4" s="1"/>
  <c r="H4" i="4"/>
  <c r="N4" i="4" s="1"/>
  <c r="H3" i="4"/>
  <c r="N3" i="4" s="1"/>
  <c r="H2" i="4"/>
  <c r="N2" i="4" s="1"/>
  <c r="N5" i="3"/>
  <c r="H4" i="3"/>
  <c r="N4" i="3" s="1"/>
  <c r="H3" i="3"/>
  <c r="N3" i="3" s="1"/>
  <c r="N2" i="3"/>
  <c r="H4" i="1"/>
  <c r="N4" i="1" s="1"/>
  <c r="H5" i="1"/>
  <c r="N5" i="1" s="1"/>
  <c r="H6" i="1"/>
  <c r="N6" i="1" s="1"/>
  <c r="H7" i="1"/>
  <c r="N7" i="1" s="1"/>
  <c r="H8" i="1"/>
  <c r="N8" i="1" s="1"/>
  <c r="H9" i="1"/>
  <c r="N9" i="1" s="1"/>
  <c r="H3" i="1"/>
  <c r="N3" i="1" s="1"/>
  <c r="H2" i="1"/>
  <c r="N2" i="1" s="1"/>
  <c r="O2" i="5" l="1"/>
  <c r="O8" i="4"/>
  <c r="O6" i="4"/>
  <c r="O10" i="4"/>
  <c r="O4" i="6"/>
  <c r="O6" i="6"/>
  <c r="O2" i="6"/>
  <c r="O2" i="3"/>
  <c r="O2" i="4"/>
  <c r="O4" i="3"/>
  <c r="O2" i="8"/>
  <c r="O4" i="4"/>
  <c r="O4" i="1"/>
  <c r="O6" i="1"/>
  <c r="O8" i="1"/>
  <c r="O2" i="1"/>
</calcChain>
</file>

<file path=xl/sharedStrings.xml><?xml version="1.0" encoding="utf-8"?>
<sst xmlns="http://schemas.openxmlformats.org/spreadsheetml/2006/main" count="174" uniqueCount="51">
  <si>
    <t>EESNIMI</t>
  </si>
  <si>
    <t>PEREKONNANIMI</t>
  </si>
  <si>
    <t>S1</t>
  </si>
  <si>
    <t>S2</t>
  </si>
  <si>
    <t>S3</t>
  </si>
  <si>
    <t>S4</t>
  </si>
  <si>
    <t>E kokku</t>
  </si>
  <si>
    <t>H2</t>
  </si>
  <si>
    <t>H3</t>
  </si>
  <si>
    <t>D</t>
  </si>
  <si>
    <t>P</t>
  </si>
  <si>
    <t>KOKKU</t>
  </si>
  <si>
    <t>KAKS KATSET KOKKU</t>
  </si>
  <si>
    <t>1.KATSE</t>
  </si>
  <si>
    <t>2.KATSE</t>
  </si>
  <si>
    <t>HANNA</t>
  </si>
  <si>
    <t>TRIINU</t>
  </si>
  <si>
    <t>MARIA</t>
  </si>
  <si>
    <t>CÄROL LIINA</t>
  </si>
  <si>
    <t>GRETE</t>
  </si>
  <si>
    <t>LENNE</t>
  </si>
  <si>
    <t>BERIT</t>
  </si>
  <si>
    <t>SYNC</t>
  </si>
  <si>
    <t>AADU</t>
  </si>
  <si>
    <t>RIKO</t>
  </si>
  <si>
    <t>SANDER</t>
  </si>
  <si>
    <t>JAN</t>
  </si>
  <si>
    <t>METE</t>
  </si>
  <si>
    <t>KRETE</t>
  </si>
  <si>
    <t>ELISABET</t>
  </si>
  <si>
    <t>KAISA</t>
  </si>
  <si>
    <t>LOORE</t>
  </si>
  <si>
    <t>ERIK</t>
  </si>
  <si>
    <t>PERLA</t>
  </si>
  <si>
    <t>MARIE</t>
  </si>
  <si>
    <t>OLIVER K</t>
  </si>
  <si>
    <t>OLIVER T</t>
  </si>
  <si>
    <t>ANNELI</t>
  </si>
  <si>
    <t>LEMME</t>
  </si>
  <si>
    <t>HELENA</t>
  </si>
  <si>
    <t>KAROLINE</t>
  </si>
  <si>
    <t>MARIS</t>
  </si>
  <si>
    <t>KRISTEL</t>
  </si>
  <si>
    <t>KEITLYN</t>
  </si>
  <si>
    <t>ESTER</t>
  </si>
  <si>
    <t>VALTERI</t>
  </si>
  <si>
    <t>Kert</t>
  </si>
  <si>
    <t>Kenneth</t>
  </si>
  <si>
    <t>Robert</t>
  </si>
  <si>
    <t>Angelina</t>
  </si>
  <si>
    <t>Gerda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</si>
</sst>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9" borderId="2" xfId="0" applyFill="1" applyBorder="1"/>
    <xf numFmtId="0" fontId="1" fillId="9" borderId="1" xfId="1" applyFill="1" applyProtection="1">
      <protection hidden="1"/>
    </xf>
    <xf numFmtId="0" fontId="0" fillId="4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 applyProtection="1">
      <protection locked="0"/>
    </xf>
    <xf numFmtId="0" fontId="0" fillId="6" borderId="2" xfId="0" applyFill="1" applyBorder="1" applyProtection="1">
      <protection locked="0"/>
    </xf>
  </cellXfs>
  <cellStyles count="2">
    <cellStyle name="Arvutus" xfId="1" builtinId="22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C9" sqref="C9"/>
    </sheetView>
  </sheetViews>
  <sheetFormatPr defaultRowHeight="15" x14ac:dyDescent="0.25"/>
  <cols>
    <col min="2" max="2" width="12" customWidth="1"/>
    <col min="3" max="3" width="16.7109375" customWidth="1"/>
    <col min="15" max="15" width="17.5703125" customWidth="1"/>
  </cols>
  <sheetData>
    <row r="1" spans="1:15" x14ac:dyDescent="0.25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" t="s">
        <v>6</v>
      </c>
      <c r="I1" s="13" t="s">
        <v>7</v>
      </c>
      <c r="J1" s="13" t="s">
        <v>8</v>
      </c>
      <c r="K1" s="13" t="s">
        <v>9</v>
      </c>
      <c r="L1" s="13" t="s">
        <v>22</v>
      </c>
      <c r="M1" s="13" t="s">
        <v>10</v>
      </c>
      <c r="N1" s="1" t="s">
        <v>11</v>
      </c>
      <c r="O1" s="1" t="s">
        <v>12</v>
      </c>
    </row>
    <row r="2" spans="1:15" x14ac:dyDescent="0.25">
      <c r="A2" s="8" t="s">
        <v>13</v>
      </c>
      <c r="B2" s="8" t="s">
        <v>15</v>
      </c>
      <c r="C2" s="8"/>
      <c r="D2" s="8">
        <v>5.0999999999999996</v>
      </c>
      <c r="E2" s="8">
        <v>6</v>
      </c>
      <c r="F2" s="8">
        <v>6</v>
      </c>
      <c r="G2" s="8">
        <v>5.0999999999999996</v>
      </c>
      <c r="H2" s="2">
        <f>(SUM(D2:G2)-LARGE(D2:G2,1)-SMALL(D2:G2,1))/2</f>
        <v>5.5500000000000016</v>
      </c>
      <c r="I2" s="8">
        <v>9.1</v>
      </c>
      <c r="J2" s="8">
        <v>9.6</v>
      </c>
      <c r="K2" s="8"/>
      <c r="L2" s="8">
        <v>8.6</v>
      </c>
      <c r="M2" s="8"/>
      <c r="N2" s="2">
        <f>H2+((I2+J2)/2)+(L2*2)-M2</f>
        <v>32.1</v>
      </c>
      <c r="O2" s="2">
        <f>N2+N3</f>
        <v>69.849999999999994</v>
      </c>
    </row>
    <row r="3" spans="1:15" x14ac:dyDescent="0.25">
      <c r="A3" s="8" t="s">
        <v>14</v>
      </c>
      <c r="B3" s="8" t="s">
        <v>16</v>
      </c>
      <c r="C3" s="8"/>
      <c r="D3" s="8">
        <v>6.3</v>
      </c>
      <c r="E3" s="8">
        <v>6.6</v>
      </c>
      <c r="F3" s="8">
        <v>6.3</v>
      </c>
      <c r="G3" s="8">
        <v>6.6</v>
      </c>
      <c r="H3" s="2">
        <f>(SUM(D3:G3)-LARGE(D3:G3,1)-SMALL(D3:G3,1))/2</f>
        <v>6.4499999999999975</v>
      </c>
      <c r="I3" s="8">
        <v>9.1999999999999993</v>
      </c>
      <c r="J3" s="8">
        <v>9.4</v>
      </c>
      <c r="K3" s="8">
        <v>4.2</v>
      </c>
      <c r="L3" s="8">
        <v>8.9</v>
      </c>
      <c r="M3" s="8"/>
      <c r="N3" s="2">
        <f>H3+((I3+J3)/2)+K3+(L3*2)-M3</f>
        <v>37.75</v>
      </c>
      <c r="O3" s="2"/>
    </row>
    <row r="4" spans="1:15" x14ac:dyDescent="0.25">
      <c r="A4" s="9" t="s">
        <v>13</v>
      </c>
      <c r="B4" s="9" t="s">
        <v>17</v>
      </c>
      <c r="C4" s="9"/>
      <c r="D4" s="9">
        <v>3.1</v>
      </c>
      <c r="E4" s="9">
        <v>3.2</v>
      </c>
      <c r="F4" s="9">
        <v>3.2</v>
      </c>
      <c r="G4" s="9">
        <v>3.1</v>
      </c>
      <c r="H4" s="2">
        <f t="shared" ref="H4:H9" si="0">(SUM(D4:G4)-LARGE(D4:G4,1)-SMALL(D4:G4,1))/2</f>
        <v>3.1499999999999995</v>
      </c>
      <c r="I4" s="9">
        <v>4.7</v>
      </c>
      <c r="J4" s="9">
        <v>4.7</v>
      </c>
      <c r="K4" s="9"/>
      <c r="L4" s="9">
        <v>7.9</v>
      </c>
      <c r="M4" s="9"/>
      <c r="N4" s="2">
        <f t="shared" ref="N4" si="1">H4+((I4+J4)/2)+(L4*2)-M4</f>
        <v>23.65</v>
      </c>
      <c r="O4" s="3">
        <f>N4+N5</f>
        <v>60.4</v>
      </c>
    </row>
    <row r="5" spans="1:15" x14ac:dyDescent="0.25">
      <c r="A5" s="9" t="s">
        <v>14</v>
      </c>
      <c r="B5" s="9" t="s">
        <v>15</v>
      </c>
      <c r="C5" s="9"/>
      <c r="D5" s="9">
        <v>5.8</v>
      </c>
      <c r="E5" s="9">
        <v>5.9</v>
      </c>
      <c r="F5" s="9">
        <v>5.8</v>
      </c>
      <c r="G5" s="9">
        <v>5.9</v>
      </c>
      <c r="H5" s="2">
        <f t="shared" si="0"/>
        <v>5.85</v>
      </c>
      <c r="I5" s="9">
        <v>8.8000000000000007</v>
      </c>
      <c r="J5" s="9">
        <v>9</v>
      </c>
      <c r="K5" s="9">
        <v>4.2</v>
      </c>
      <c r="L5" s="9">
        <v>8.9</v>
      </c>
      <c r="M5" s="9"/>
      <c r="N5" s="2">
        <f t="shared" ref="N5" si="2">H5+((I5+J5)/2)+K5+(L5*2)-M5</f>
        <v>36.75</v>
      </c>
      <c r="O5" s="3"/>
    </row>
    <row r="6" spans="1:15" x14ac:dyDescent="0.25">
      <c r="A6" s="14" t="s">
        <v>13</v>
      </c>
      <c r="B6" s="14" t="s">
        <v>18</v>
      </c>
      <c r="C6" s="14"/>
      <c r="D6" s="14">
        <v>0.6</v>
      </c>
      <c r="E6" s="14">
        <v>0.6</v>
      </c>
      <c r="F6" s="14">
        <v>0.6</v>
      </c>
      <c r="G6" s="14">
        <v>0.6</v>
      </c>
      <c r="H6" s="2">
        <f t="shared" si="0"/>
        <v>0.59999999999999987</v>
      </c>
      <c r="I6" s="14">
        <v>0.9</v>
      </c>
      <c r="J6" s="14">
        <v>0.9</v>
      </c>
      <c r="K6" s="14"/>
      <c r="L6" s="14">
        <v>3.4</v>
      </c>
      <c r="M6" s="14"/>
      <c r="N6" s="2">
        <f t="shared" ref="N6" si="3">H6+((I6+J6)/2)+(L6*2)-M6</f>
        <v>8.3000000000000007</v>
      </c>
      <c r="O6" s="4">
        <f>N6+N7</f>
        <v>19.399999999999999</v>
      </c>
    </row>
    <row r="7" spans="1:15" x14ac:dyDescent="0.25">
      <c r="A7" s="14" t="s">
        <v>14</v>
      </c>
      <c r="B7" s="14" t="s">
        <v>19</v>
      </c>
      <c r="C7" s="14"/>
      <c r="D7" s="14">
        <v>1.9</v>
      </c>
      <c r="E7" s="14">
        <v>2.2000000000000002</v>
      </c>
      <c r="F7" s="14">
        <v>1.9</v>
      </c>
      <c r="G7" s="14">
        <v>2.2000000000000002</v>
      </c>
      <c r="H7" s="2">
        <f t="shared" si="0"/>
        <v>2.0499999999999998</v>
      </c>
      <c r="I7" s="14">
        <v>3</v>
      </c>
      <c r="J7" s="14">
        <v>2.9</v>
      </c>
      <c r="K7" s="14">
        <v>0.5</v>
      </c>
      <c r="L7" s="14">
        <v>2.8</v>
      </c>
      <c r="M7" s="14"/>
      <c r="N7" s="2">
        <f t="shared" ref="N7" si="4">H7+((I7+J7)/2)+K7+(L7*2)-M7</f>
        <v>11.1</v>
      </c>
      <c r="O7" s="4"/>
    </row>
    <row r="8" spans="1:15" x14ac:dyDescent="0.25">
      <c r="A8" s="11" t="s">
        <v>13</v>
      </c>
      <c r="B8" s="11" t="s">
        <v>20</v>
      </c>
      <c r="C8" s="11"/>
      <c r="D8" s="11">
        <v>3</v>
      </c>
      <c r="E8" s="11">
        <v>3.2</v>
      </c>
      <c r="F8" s="11">
        <v>3</v>
      </c>
      <c r="G8" s="11">
        <v>3.2</v>
      </c>
      <c r="H8" s="2">
        <f t="shared" si="0"/>
        <v>3.0999999999999996</v>
      </c>
      <c r="I8" s="11">
        <v>4.2</v>
      </c>
      <c r="J8" s="11">
        <v>4.0999999999999996</v>
      </c>
      <c r="K8" s="11"/>
      <c r="L8" s="11">
        <v>2.9</v>
      </c>
      <c r="M8" s="11"/>
      <c r="N8" s="2">
        <f t="shared" ref="N8" si="5">H8+((I8+J8)/2)+(L8*2)-M8</f>
        <v>13.05</v>
      </c>
      <c r="O8" s="5">
        <f>N8+N9</f>
        <v>41.75</v>
      </c>
    </row>
    <row r="9" spans="1:15" x14ac:dyDescent="0.25">
      <c r="A9" s="11" t="s">
        <v>14</v>
      </c>
      <c r="B9" s="11" t="s">
        <v>21</v>
      </c>
      <c r="C9" s="11"/>
      <c r="D9" s="11">
        <v>3</v>
      </c>
      <c r="E9" s="11">
        <v>5.9</v>
      </c>
      <c r="F9" s="11">
        <v>5.9</v>
      </c>
      <c r="G9" s="11">
        <v>3</v>
      </c>
      <c r="H9" s="2">
        <f t="shared" si="0"/>
        <v>4.45</v>
      </c>
      <c r="I9" s="11">
        <v>7.9</v>
      </c>
      <c r="J9" s="11">
        <v>8.4</v>
      </c>
      <c r="K9" s="11">
        <v>1.5</v>
      </c>
      <c r="L9" s="11">
        <v>7.3</v>
      </c>
      <c r="M9" s="11"/>
      <c r="N9" s="2">
        <f t="shared" ref="N9" si="6">H9+((I9+J9)/2)+K9+(L9*2)-M9</f>
        <v>28.700000000000003</v>
      </c>
      <c r="O9" s="5"/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I5" sqref="I5"/>
    </sheetView>
  </sheetViews>
  <sheetFormatPr defaultRowHeight="15" x14ac:dyDescent="0.25"/>
  <cols>
    <col min="2" max="2" width="12.140625" customWidth="1"/>
    <col min="3" max="3" width="15.140625" customWidth="1"/>
    <col min="15" max="15" width="17.7109375" customWidth="1"/>
  </cols>
  <sheetData>
    <row r="1" spans="1:15" x14ac:dyDescent="0.25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" t="s">
        <v>6</v>
      </c>
      <c r="I1" s="13" t="s">
        <v>7</v>
      </c>
      <c r="J1" s="13" t="s">
        <v>8</v>
      </c>
      <c r="K1" s="13" t="s">
        <v>9</v>
      </c>
      <c r="L1" s="13" t="s">
        <v>22</v>
      </c>
      <c r="M1" s="13" t="s">
        <v>10</v>
      </c>
      <c r="N1" s="1" t="s">
        <v>11</v>
      </c>
      <c r="O1" s="1" t="s">
        <v>12</v>
      </c>
    </row>
    <row r="2" spans="1:15" x14ac:dyDescent="0.25">
      <c r="A2" s="8" t="s">
        <v>13</v>
      </c>
      <c r="B2" s="8" t="s">
        <v>23</v>
      </c>
      <c r="C2" s="8"/>
      <c r="D2" s="8">
        <v>0.7</v>
      </c>
      <c r="E2" s="8">
        <v>0.8</v>
      </c>
      <c r="F2" s="8">
        <v>0.7</v>
      </c>
      <c r="G2" s="8">
        <v>0.8</v>
      </c>
      <c r="H2" s="7">
        <f>(SUM(D2:G2)-LARGE(D2:G2,1)-SMALL(D2:G2,1))/2</f>
        <v>0.75000000000000011</v>
      </c>
      <c r="I2" s="8">
        <v>1</v>
      </c>
      <c r="J2" s="8">
        <v>1</v>
      </c>
      <c r="K2" s="8"/>
      <c r="L2" s="8">
        <v>0.9</v>
      </c>
      <c r="M2" s="8"/>
      <c r="N2" s="6">
        <f>H2+((I2+J2)/2)+(L2*2)-M2</f>
        <v>3.55</v>
      </c>
      <c r="O2" s="6">
        <f>N2+N3</f>
        <v>34.35</v>
      </c>
    </row>
    <row r="3" spans="1:15" x14ac:dyDescent="0.25">
      <c r="A3" s="8" t="s">
        <v>14</v>
      </c>
      <c r="B3" s="8" t="s">
        <v>24</v>
      </c>
      <c r="C3" s="8"/>
      <c r="D3" s="8">
        <v>5.9</v>
      </c>
      <c r="E3" s="8">
        <v>4.9000000000000004</v>
      </c>
      <c r="F3" s="8">
        <v>5.9</v>
      </c>
      <c r="G3" s="8">
        <v>4.9000000000000004</v>
      </c>
      <c r="H3" s="7">
        <f>(SUM(D3:G3)-LARGE(D3:G3,1)-SMALL(D3:G3,1))/2</f>
        <v>5.4</v>
      </c>
      <c r="I3" s="8">
        <v>8.4</v>
      </c>
      <c r="J3" s="8">
        <v>8.8000000000000007</v>
      </c>
      <c r="K3" s="8">
        <v>3</v>
      </c>
      <c r="L3" s="8">
        <v>6.9</v>
      </c>
      <c r="M3" s="8"/>
      <c r="N3" s="6">
        <f>H3+((I3+J3)/2)+K3+(L3*2)-M3</f>
        <v>30.8</v>
      </c>
      <c r="O3" s="6"/>
    </row>
    <row r="4" spans="1:15" x14ac:dyDescent="0.25">
      <c r="A4" s="9" t="s">
        <v>13</v>
      </c>
      <c r="B4" s="9" t="s">
        <v>25</v>
      </c>
      <c r="C4" s="9"/>
      <c r="D4" s="9"/>
      <c r="E4" s="9"/>
      <c r="F4" s="9"/>
      <c r="G4" s="9"/>
      <c r="H4" s="7" t="e">
        <f t="shared" ref="H4" si="0">(SUM(D4:G4)-LARGE(D4:G4,1)-SMALL(D4:G4,1))/2</f>
        <v>#NUM!</v>
      </c>
      <c r="I4" s="9"/>
      <c r="J4" s="9"/>
      <c r="K4" s="9"/>
      <c r="L4" s="9"/>
      <c r="M4" s="9"/>
      <c r="N4" s="6" t="e">
        <f t="shared" ref="N4" si="1">H4+((I4+J4)/2)+(L4*2)-M4</f>
        <v>#NUM!</v>
      </c>
      <c r="O4" s="6" t="e">
        <f>N4+N5</f>
        <v>#NUM!</v>
      </c>
    </row>
    <row r="5" spans="1:15" x14ac:dyDescent="0.25">
      <c r="A5" s="9" t="s">
        <v>14</v>
      </c>
      <c r="B5" s="9" t="s">
        <v>26</v>
      </c>
      <c r="C5" s="9"/>
      <c r="D5" s="9"/>
      <c r="E5" s="9"/>
      <c r="F5" s="9"/>
      <c r="G5" s="9"/>
      <c r="H5" s="7" t="e">
        <f>(SUM(D5:G5)-LARGE(D5:G5,1)-SMALL(D5:G5,1))/2</f>
        <v>#NUM!</v>
      </c>
      <c r="I5" s="9"/>
      <c r="J5" s="9"/>
      <c r="K5" s="9"/>
      <c r="L5" s="9"/>
      <c r="M5" s="9"/>
      <c r="N5" s="6" t="e">
        <f t="shared" ref="N5" si="2">H5+((I5+J5)/2)+K5+(L5*2)-M5</f>
        <v>#NUM!</v>
      </c>
      <c r="O5" s="6"/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118" zoomScaleNormal="118" workbookViewId="0">
      <selection activeCell="K8" sqref="K8"/>
    </sheetView>
  </sheetViews>
  <sheetFormatPr defaultRowHeight="15" x14ac:dyDescent="0.25"/>
  <cols>
    <col min="2" max="2" width="12" customWidth="1"/>
    <col min="3" max="3" width="14.28515625" customWidth="1"/>
    <col min="15" max="15" width="17.7109375" customWidth="1"/>
  </cols>
  <sheetData>
    <row r="1" spans="1:15" x14ac:dyDescent="0.25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22</v>
      </c>
      <c r="M1" s="1" t="s">
        <v>10</v>
      </c>
      <c r="N1" s="1" t="s">
        <v>11</v>
      </c>
      <c r="O1" s="1" t="s">
        <v>12</v>
      </c>
    </row>
    <row r="2" spans="1:15" x14ac:dyDescent="0.25">
      <c r="A2" s="8" t="s">
        <v>13</v>
      </c>
      <c r="B2" s="8" t="s">
        <v>27</v>
      </c>
      <c r="C2" s="8"/>
      <c r="D2" s="8">
        <v>7</v>
      </c>
      <c r="E2" s="8">
        <v>6.8</v>
      </c>
      <c r="F2" s="8">
        <v>6.9</v>
      </c>
      <c r="G2" s="8">
        <v>7.1</v>
      </c>
      <c r="H2" s="6">
        <f>(SUM(D2:G2)-LARGE(D2:G2,1)-SMALL(D2:G2,1))/2</f>
        <v>6.9500000000000011</v>
      </c>
      <c r="I2" s="8">
        <v>10</v>
      </c>
      <c r="J2" s="8">
        <v>10</v>
      </c>
      <c r="K2" s="8"/>
      <c r="L2" s="8">
        <v>8.1</v>
      </c>
      <c r="M2" s="8"/>
      <c r="N2" s="6">
        <f>H2+((I2+J2)/2)+(L2*2)-M2</f>
        <v>33.150000000000006</v>
      </c>
      <c r="O2" s="6">
        <f>N2+N3</f>
        <v>33.150000000000006</v>
      </c>
    </row>
    <row r="3" spans="1:15" x14ac:dyDescent="0.25">
      <c r="A3" s="8" t="s">
        <v>14</v>
      </c>
      <c r="B3" s="8" t="s">
        <v>28</v>
      </c>
      <c r="C3" s="8"/>
      <c r="D3" s="8">
        <v>0</v>
      </c>
      <c r="E3" s="8">
        <v>0</v>
      </c>
      <c r="F3" s="8">
        <v>0</v>
      </c>
      <c r="G3" s="8">
        <v>0</v>
      </c>
      <c r="H3" s="6">
        <f>(SUM(D3:G3)-LARGE(D3:G3,1)-SMALL(D3:G3,1))/2</f>
        <v>0</v>
      </c>
      <c r="I3" s="8">
        <v>0</v>
      </c>
      <c r="J3" s="8">
        <v>0</v>
      </c>
      <c r="K3" s="8">
        <v>0</v>
      </c>
      <c r="L3" s="8">
        <v>0</v>
      </c>
      <c r="M3" s="8"/>
      <c r="N3" s="6">
        <f>H3+((I3+J3)/2)+K3+(L3*2)-M3</f>
        <v>0</v>
      </c>
      <c r="O3" s="6"/>
    </row>
    <row r="4" spans="1:15" x14ac:dyDescent="0.25">
      <c r="A4" s="9" t="s">
        <v>13</v>
      </c>
      <c r="B4" s="9" t="s">
        <v>29</v>
      </c>
      <c r="C4" s="9"/>
      <c r="D4" s="9">
        <v>6.8</v>
      </c>
      <c r="E4" s="9">
        <v>6.8</v>
      </c>
      <c r="F4" s="9">
        <v>6.8</v>
      </c>
      <c r="G4" s="9">
        <v>6.9</v>
      </c>
      <c r="H4" s="6">
        <f t="shared" ref="H4:H11" si="0">(SUM(D4:G4)-LARGE(D4:G4,1)-SMALL(D4:G4,1))/2</f>
        <v>6.7999999999999989</v>
      </c>
      <c r="I4" s="9">
        <v>9.8000000000000007</v>
      </c>
      <c r="J4" s="9">
        <v>9.6999999999999993</v>
      </c>
      <c r="K4" s="9"/>
      <c r="L4" s="9">
        <v>5.9</v>
      </c>
      <c r="M4" s="9">
        <v>0.4</v>
      </c>
      <c r="N4" s="6">
        <f t="shared" ref="N4" si="1">H4+((I4+J4)/2)+(L4*2)-M4</f>
        <v>27.95</v>
      </c>
      <c r="O4" s="6">
        <f>N4+N5</f>
        <v>53.05</v>
      </c>
    </row>
    <row r="5" spans="1:15" x14ac:dyDescent="0.25">
      <c r="A5" s="9" t="s">
        <v>14</v>
      </c>
      <c r="B5" s="9" t="s">
        <v>30</v>
      </c>
      <c r="C5" s="9"/>
      <c r="D5" s="9">
        <v>5.4</v>
      </c>
      <c r="E5" s="9">
        <v>5.8</v>
      </c>
      <c r="F5" s="9">
        <v>5.8</v>
      </c>
      <c r="G5" s="9">
        <v>5.2</v>
      </c>
      <c r="H5" s="6">
        <f t="shared" si="0"/>
        <v>5.6</v>
      </c>
      <c r="I5" s="9">
        <v>7.8</v>
      </c>
      <c r="J5" s="9">
        <v>8</v>
      </c>
      <c r="K5" s="9">
        <v>0.4</v>
      </c>
      <c r="L5" s="9">
        <v>5.6</v>
      </c>
      <c r="M5" s="9"/>
      <c r="N5" s="6">
        <f t="shared" ref="N5" si="2">H5+((I5+J5)/2)+K5+(L5*2)-M5</f>
        <v>25.1</v>
      </c>
      <c r="O5" s="6"/>
    </row>
    <row r="6" spans="1:15" x14ac:dyDescent="0.25">
      <c r="A6" s="14" t="s">
        <v>13</v>
      </c>
      <c r="B6" s="14" t="s">
        <v>31</v>
      </c>
      <c r="C6" s="14"/>
      <c r="D6" s="14">
        <v>1.3</v>
      </c>
      <c r="E6" s="14">
        <v>1.2</v>
      </c>
      <c r="F6" s="14">
        <v>1.3</v>
      </c>
      <c r="G6" s="10">
        <v>1.2</v>
      </c>
      <c r="H6" s="6">
        <f t="shared" si="0"/>
        <v>1.25</v>
      </c>
      <c r="I6" s="10">
        <v>1.9</v>
      </c>
      <c r="J6" s="10">
        <v>1.9</v>
      </c>
      <c r="K6" s="10"/>
      <c r="L6" s="10">
        <v>1</v>
      </c>
      <c r="M6" s="10"/>
      <c r="N6" s="6">
        <f t="shared" ref="N6" si="3">H6+((I6+J6)/2)+(L6*2)-M6</f>
        <v>5.15</v>
      </c>
      <c r="O6" s="6">
        <f>N6+N7</f>
        <v>35.200000000000003</v>
      </c>
    </row>
    <row r="7" spans="1:15" x14ac:dyDescent="0.25">
      <c r="A7" s="14" t="s">
        <v>14</v>
      </c>
      <c r="B7" s="14" t="s">
        <v>32</v>
      </c>
      <c r="C7" s="14"/>
      <c r="D7" s="14">
        <v>6.4</v>
      </c>
      <c r="E7" s="14">
        <v>6.7</v>
      </c>
      <c r="F7" s="14">
        <v>5.3</v>
      </c>
      <c r="G7" s="10">
        <v>5.7</v>
      </c>
      <c r="H7" s="6">
        <f t="shared" si="0"/>
        <v>6.0500000000000007</v>
      </c>
      <c r="I7" s="10">
        <v>9.4</v>
      </c>
      <c r="J7" s="10">
        <v>9.8000000000000007</v>
      </c>
      <c r="K7" s="10">
        <v>0.6</v>
      </c>
      <c r="L7" s="10">
        <v>6.9</v>
      </c>
      <c r="M7" s="10"/>
      <c r="N7" s="6">
        <f t="shared" ref="N7" si="4">H7+((I7+J7)/2)+K7+(L7*2)-M7</f>
        <v>30.050000000000004</v>
      </c>
      <c r="O7" s="6"/>
    </row>
    <row r="8" spans="1:15" x14ac:dyDescent="0.25">
      <c r="A8" s="11" t="s">
        <v>13</v>
      </c>
      <c r="B8" s="11" t="s">
        <v>33</v>
      </c>
      <c r="C8" s="11"/>
      <c r="D8" s="11">
        <v>1.2</v>
      </c>
      <c r="E8" s="11">
        <v>1.3</v>
      </c>
      <c r="F8" s="11">
        <v>1.3</v>
      </c>
      <c r="G8" s="11">
        <v>1.6</v>
      </c>
      <c r="H8" s="6">
        <f t="shared" si="0"/>
        <v>1.3000000000000003</v>
      </c>
      <c r="I8" s="11">
        <v>1.8</v>
      </c>
      <c r="J8" s="11">
        <v>1.8</v>
      </c>
      <c r="K8" s="11"/>
      <c r="L8" s="11">
        <v>1</v>
      </c>
      <c r="M8" s="11"/>
      <c r="N8" s="6">
        <f t="shared" ref="N8:N10" si="5">H8+((I8+J8)/2)+(L8*2)-M8</f>
        <v>5.1000000000000005</v>
      </c>
      <c r="O8" s="6">
        <f>N8+N9</f>
        <v>13.100000000000001</v>
      </c>
    </row>
    <row r="9" spans="1:15" x14ac:dyDescent="0.25">
      <c r="A9" s="11" t="s">
        <v>14</v>
      </c>
      <c r="B9" s="11" t="s">
        <v>34</v>
      </c>
      <c r="C9" s="11"/>
      <c r="D9" s="11">
        <v>2</v>
      </c>
      <c r="E9" s="11">
        <v>1.9</v>
      </c>
      <c r="F9" s="11">
        <v>1.9</v>
      </c>
      <c r="G9" s="11">
        <v>2</v>
      </c>
      <c r="H9" s="6">
        <f t="shared" si="0"/>
        <v>1.95</v>
      </c>
      <c r="I9" s="11">
        <v>2.7</v>
      </c>
      <c r="J9" s="11">
        <v>3</v>
      </c>
      <c r="K9" s="11">
        <v>0.2</v>
      </c>
      <c r="L9" s="11">
        <v>1.5</v>
      </c>
      <c r="M9" s="11"/>
      <c r="N9" s="6">
        <f t="shared" ref="N9:N11" si="6">H9+((I9+J9)/2)+K9+(L9*2)-M9</f>
        <v>8</v>
      </c>
      <c r="O9" s="6"/>
    </row>
    <row r="10" spans="1:15" x14ac:dyDescent="0.25">
      <c r="A10" s="8" t="s">
        <v>13</v>
      </c>
      <c r="B10" s="8" t="s">
        <v>49</v>
      </c>
      <c r="C10" s="8"/>
      <c r="D10" s="8">
        <v>6.6</v>
      </c>
      <c r="E10" s="8">
        <v>7.2</v>
      </c>
      <c r="F10" s="8">
        <v>6.7</v>
      </c>
      <c r="G10" s="8">
        <v>6.7</v>
      </c>
      <c r="H10" s="6">
        <f t="shared" si="0"/>
        <v>6.7</v>
      </c>
      <c r="I10" s="8">
        <v>8.8000000000000007</v>
      </c>
      <c r="J10" s="8">
        <v>8.6999999999999993</v>
      </c>
      <c r="K10" s="8"/>
      <c r="L10" s="8">
        <v>4.5</v>
      </c>
      <c r="M10" s="8"/>
      <c r="N10" s="6">
        <f t="shared" si="5"/>
        <v>24.45</v>
      </c>
      <c r="O10" s="6">
        <f>N10+N11</f>
        <v>55.8</v>
      </c>
    </row>
    <row r="11" spans="1:15" x14ac:dyDescent="0.25">
      <c r="A11" s="8" t="s">
        <v>14</v>
      </c>
      <c r="B11" s="8" t="s">
        <v>50</v>
      </c>
      <c r="C11" s="8"/>
      <c r="D11" s="8">
        <v>6.8</v>
      </c>
      <c r="E11" s="8">
        <v>6.8</v>
      </c>
      <c r="F11" s="8">
        <v>7</v>
      </c>
      <c r="G11" s="8">
        <v>6.6</v>
      </c>
      <c r="H11" s="6">
        <f t="shared" si="0"/>
        <v>6.8000000000000016</v>
      </c>
      <c r="I11" s="8">
        <v>9.8000000000000007</v>
      </c>
      <c r="J11" s="8">
        <v>9.6999999999999993</v>
      </c>
      <c r="K11" s="8">
        <v>0.6</v>
      </c>
      <c r="L11" s="8">
        <v>7.1</v>
      </c>
      <c r="M11" s="8"/>
      <c r="N11" s="6">
        <f t="shared" si="6"/>
        <v>31.35</v>
      </c>
      <c r="O11" s="6"/>
    </row>
  </sheetData>
  <sheetProtection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K5" sqref="K5"/>
    </sheetView>
  </sheetViews>
  <sheetFormatPr defaultRowHeight="15" x14ac:dyDescent="0.25"/>
  <cols>
    <col min="2" max="2" width="11" customWidth="1"/>
    <col min="3" max="3" width="15.7109375" customWidth="1"/>
    <col min="15" max="15" width="17.7109375" customWidth="1"/>
  </cols>
  <sheetData>
    <row r="1" spans="1:15" x14ac:dyDescent="0.25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" t="s">
        <v>6</v>
      </c>
      <c r="I1" s="13" t="s">
        <v>7</v>
      </c>
      <c r="J1" s="13" t="s">
        <v>8</v>
      </c>
      <c r="K1" s="13" t="s">
        <v>9</v>
      </c>
      <c r="L1" s="13" t="s">
        <v>22</v>
      </c>
      <c r="M1" s="13" t="s">
        <v>10</v>
      </c>
      <c r="N1" s="1" t="s">
        <v>11</v>
      </c>
      <c r="O1" s="1" t="s">
        <v>12</v>
      </c>
    </row>
    <row r="2" spans="1:15" x14ac:dyDescent="0.25">
      <c r="A2" s="8" t="s">
        <v>13</v>
      </c>
      <c r="B2" s="8" t="s">
        <v>35</v>
      </c>
      <c r="C2" s="8"/>
      <c r="D2" s="8">
        <v>1.9</v>
      </c>
      <c r="E2" s="8">
        <v>1.9</v>
      </c>
      <c r="F2" s="8">
        <v>2.1</v>
      </c>
      <c r="G2" s="8">
        <v>2.2000000000000002</v>
      </c>
      <c r="H2" s="6">
        <f>(SUM(D2:G2)-LARGE(D2:G2,1)-SMALL(D2:G2,1))/2</f>
        <v>2.0000000000000009</v>
      </c>
      <c r="I2" s="8">
        <v>3</v>
      </c>
      <c r="J2" s="8">
        <v>2.5</v>
      </c>
      <c r="K2" s="8"/>
      <c r="L2" s="8">
        <v>2.7</v>
      </c>
      <c r="M2" s="8"/>
      <c r="N2" s="6">
        <f>H2+((I2+J2)/2)+(L2*2)-M2</f>
        <v>10.150000000000002</v>
      </c>
      <c r="O2" s="6">
        <f>N2+N3</f>
        <v>20.6</v>
      </c>
    </row>
    <row r="3" spans="1:15" x14ac:dyDescent="0.25">
      <c r="A3" s="8" t="s">
        <v>14</v>
      </c>
      <c r="B3" s="8" t="s">
        <v>36</v>
      </c>
      <c r="C3" s="8"/>
      <c r="D3" s="8">
        <v>1.9</v>
      </c>
      <c r="E3" s="8">
        <v>1.9</v>
      </c>
      <c r="F3" s="8">
        <v>1.9</v>
      </c>
      <c r="G3" s="8">
        <v>1.9</v>
      </c>
      <c r="H3" s="6">
        <f>(SUM(D3:G3)-LARGE(D3:G3,1)-SMALL(D3:G3,1))/2</f>
        <v>1.8999999999999997</v>
      </c>
      <c r="I3" s="8">
        <v>2.9</v>
      </c>
      <c r="J3" s="8">
        <v>3</v>
      </c>
      <c r="K3" s="8">
        <v>0.2</v>
      </c>
      <c r="L3" s="8">
        <v>2.7</v>
      </c>
      <c r="M3" s="8"/>
      <c r="N3" s="6">
        <f>H3+((I3+J3)/2)+K3+(L3*2)-M3</f>
        <v>10.45</v>
      </c>
      <c r="O3" s="6"/>
    </row>
    <row r="4" spans="1:15" x14ac:dyDescent="0.25">
      <c r="A4" s="9"/>
      <c r="B4" s="9"/>
      <c r="C4" s="9"/>
      <c r="D4" s="9"/>
      <c r="E4" s="9"/>
      <c r="F4" s="9"/>
      <c r="G4" s="9"/>
      <c r="H4" s="6"/>
      <c r="I4" s="9"/>
      <c r="J4" s="9"/>
      <c r="K4" s="9"/>
      <c r="L4" s="9"/>
      <c r="M4" s="9"/>
      <c r="N4" s="6"/>
      <c r="O4" s="6"/>
    </row>
    <row r="5" spans="1:15" x14ac:dyDescent="0.25">
      <c r="A5" s="9"/>
      <c r="B5" s="9"/>
      <c r="C5" s="9"/>
      <c r="D5" s="9"/>
      <c r="E5" s="9"/>
      <c r="F5" s="9"/>
      <c r="G5" s="9"/>
      <c r="H5" s="6"/>
      <c r="I5" s="9"/>
      <c r="J5" s="9"/>
      <c r="K5" s="9"/>
      <c r="L5" s="9"/>
      <c r="M5" s="9"/>
      <c r="N5" s="6"/>
      <c r="O5" s="6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/>
  </sheetViews>
  <sheetFormatPr defaultRowHeight="15" x14ac:dyDescent="0.25"/>
  <cols>
    <col min="15" max="15" width="17.5703125" customWidth="1"/>
  </cols>
  <sheetData>
    <row r="1" spans="1:15" x14ac:dyDescent="0.25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" t="s">
        <v>6</v>
      </c>
      <c r="I1" s="13" t="s">
        <v>7</v>
      </c>
      <c r="J1" s="13" t="s">
        <v>8</v>
      </c>
      <c r="K1" s="13" t="s">
        <v>9</v>
      </c>
      <c r="L1" s="13" t="s">
        <v>22</v>
      </c>
      <c r="M1" s="13" t="s">
        <v>10</v>
      </c>
      <c r="N1" s="1" t="s">
        <v>11</v>
      </c>
      <c r="O1" s="1" t="s">
        <v>12</v>
      </c>
    </row>
    <row r="2" spans="1:15" x14ac:dyDescent="0.25">
      <c r="A2" s="8" t="s">
        <v>13</v>
      </c>
      <c r="B2" s="8" t="s">
        <v>37</v>
      </c>
      <c r="C2" s="8"/>
      <c r="D2" s="8">
        <v>6.3</v>
      </c>
      <c r="E2" s="8">
        <v>6.8</v>
      </c>
      <c r="F2" s="8">
        <v>6.3</v>
      </c>
      <c r="G2" s="8">
        <v>6.8</v>
      </c>
      <c r="H2" s="6">
        <f>(SUM(D2:G2)-LARGE(D2:G2,1)-SMALL(D2:G2,1))/2</f>
        <v>6.5499999999999989</v>
      </c>
      <c r="I2" s="8">
        <v>9.1999999999999993</v>
      </c>
      <c r="J2" s="8">
        <v>9.1</v>
      </c>
      <c r="K2" s="8"/>
      <c r="L2" s="8">
        <v>8.6999999999999993</v>
      </c>
      <c r="M2" s="8"/>
      <c r="N2" s="6">
        <f>H2+((I2+J2)/2)+(L2*2)-M2</f>
        <v>33.099999999999994</v>
      </c>
      <c r="O2" s="6">
        <f>N2+N3</f>
        <v>41.749999999999993</v>
      </c>
    </row>
    <row r="3" spans="1:15" x14ac:dyDescent="0.25">
      <c r="A3" s="8" t="s">
        <v>14</v>
      </c>
      <c r="B3" s="8" t="s">
        <v>38</v>
      </c>
      <c r="C3" s="8"/>
      <c r="D3" s="8">
        <v>1.3</v>
      </c>
      <c r="E3" s="8">
        <v>1.3</v>
      </c>
      <c r="F3" s="8">
        <v>1.3</v>
      </c>
      <c r="G3" s="8">
        <v>1.3</v>
      </c>
      <c r="H3" s="6">
        <f>(SUM(D3:G3)-LARGE(D3:G3,1)-SMALL(D3:G3,1))/2</f>
        <v>1.3000000000000003</v>
      </c>
      <c r="I3" s="8">
        <v>2</v>
      </c>
      <c r="J3" s="8">
        <v>1.9</v>
      </c>
      <c r="K3" s="8">
        <v>1.6</v>
      </c>
      <c r="L3" s="8">
        <v>1.9</v>
      </c>
      <c r="M3" s="8"/>
      <c r="N3" s="6">
        <f>H3+((I3+J3)/2)+K3+(L3*2)-M3</f>
        <v>8.6499999999999986</v>
      </c>
      <c r="O3" s="6"/>
    </row>
    <row r="4" spans="1:15" x14ac:dyDescent="0.25">
      <c r="A4" s="9" t="s">
        <v>13</v>
      </c>
      <c r="B4" s="9" t="s">
        <v>39</v>
      </c>
      <c r="C4" s="9"/>
      <c r="D4" s="9"/>
      <c r="E4" s="9"/>
      <c r="F4" s="9"/>
      <c r="G4" s="9"/>
      <c r="H4" s="6" t="e">
        <f t="shared" ref="H4:H11" si="0">(SUM(D4:G4)-LARGE(D4:G4,1)-SMALL(D4:G4,1))/2</f>
        <v>#NUM!</v>
      </c>
      <c r="I4" s="9"/>
      <c r="J4" s="9"/>
      <c r="K4" s="9"/>
      <c r="L4" s="9"/>
      <c r="M4" s="9"/>
      <c r="N4" s="6" t="e">
        <f t="shared" ref="N4" si="1">H4+((I4+J4)/2)+(L4*2)-M4</f>
        <v>#NUM!</v>
      </c>
      <c r="O4" s="6" t="e">
        <f>N4+N5</f>
        <v>#NUM!</v>
      </c>
    </row>
    <row r="5" spans="1:15" x14ac:dyDescent="0.25">
      <c r="A5" s="9" t="s">
        <v>14</v>
      </c>
      <c r="B5" s="9" t="s">
        <v>40</v>
      </c>
      <c r="C5" s="9"/>
      <c r="D5" s="9"/>
      <c r="E5" s="9"/>
      <c r="F5" s="9"/>
      <c r="G5" s="9"/>
      <c r="H5" s="6" t="e">
        <f t="shared" si="0"/>
        <v>#NUM!</v>
      </c>
      <c r="I5" s="9"/>
      <c r="J5" s="9"/>
      <c r="K5" s="9"/>
      <c r="L5" s="9"/>
      <c r="M5" s="9"/>
      <c r="N5" s="6" t="e">
        <f t="shared" ref="N5" si="2">H5+((I5+J5)/2)+K5+(L5*2)-M5</f>
        <v>#NUM!</v>
      </c>
      <c r="O5" s="6"/>
    </row>
    <row r="6" spans="1:15" x14ac:dyDescent="0.25">
      <c r="A6" s="14" t="s">
        <v>13</v>
      </c>
      <c r="B6" s="14" t="s">
        <v>41</v>
      </c>
      <c r="C6" s="14"/>
      <c r="D6" s="14">
        <v>3.5</v>
      </c>
      <c r="E6" s="14">
        <v>3.8</v>
      </c>
      <c r="F6" s="14">
        <v>3.5</v>
      </c>
      <c r="G6" s="10">
        <v>3.8</v>
      </c>
      <c r="H6" s="6">
        <f t="shared" si="0"/>
        <v>3.6500000000000004</v>
      </c>
      <c r="I6" s="10">
        <v>5.9</v>
      </c>
      <c r="J6" s="10">
        <v>5.3</v>
      </c>
      <c r="K6" s="10"/>
      <c r="L6" s="10">
        <v>4.2</v>
      </c>
      <c r="M6" s="10"/>
      <c r="N6" s="6">
        <f t="shared" ref="N6" si="3">H6+((I6+J6)/2)+(L6*2)-M6</f>
        <v>17.649999999999999</v>
      </c>
      <c r="O6" s="6">
        <f>N6+N7</f>
        <v>54.249999999999993</v>
      </c>
    </row>
    <row r="7" spans="1:15" x14ac:dyDescent="0.25">
      <c r="A7" s="14" t="s">
        <v>14</v>
      </c>
      <c r="B7" s="14" t="s">
        <v>42</v>
      </c>
      <c r="C7" s="14"/>
      <c r="D7" s="14">
        <v>6.7</v>
      </c>
      <c r="E7" s="14">
        <v>6.5</v>
      </c>
      <c r="F7" s="14">
        <v>6.7</v>
      </c>
      <c r="G7" s="10">
        <v>6.5</v>
      </c>
      <c r="H7" s="6">
        <f t="shared" si="0"/>
        <v>6.6</v>
      </c>
      <c r="I7" s="10">
        <v>9.1999999999999993</v>
      </c>
      <c r="J7" s="10">
        <v>9.1999999999999993</v>
      </c>
      <c r="K7" s="10">
        <v>4</v>
      </c>
      <c r="L7" s="10">
        <v>8.4</v>
      </c>
      <c r="M7" s="10"/>
      <c r="N7" s="6">
        <f t="shared" ref="N7" si="4">H7+((I7+J7)/2)+K7+(L7*2)-M7</f>
        <v>36.599999999999994</v>
      </c>
      <c r="O7" s="6"/>
    </row>
    <row r="8" spans="1:15" x14ac:dyDescent="0.25">
      <c r="A8" s="11" t="s">
        <v>13</v>
      </c>
      <c r="B8" s="11"/>
      <c r="C8" s="11"/>
      <c r="D8" s="11"/>
      <c r="E8" s="11"/>
      <c r="F8" s="11"/>
      <c r="G8" s="11"/>
      <c r="H8" s="6"/>
      <c r="I8" s="11"/>
      <c r="J8" s="11"/>
      <c r="K8" s="11"/>
      <c r="L8" s="11"/>
      <c r="M8" s="11"/>
      <c r="N8" s="6"/>
      <c r="O8" s="6"/>
    </row>
    <row r="9" spans="1:15" x14ac:dyDescent="0.25">
      <c r="A9" s="11" t="s">
        <v>14</v>
      </c>
      <c r="B9" s="11"/>
      <c r="C9" s="11"/>
      <c r="D9" s="11"/>
      <c r="E9" s="11"/>
      <c r="F9" s="11"/>
      <c r="G9" s="11"/>
      <c r="H9" s="6"/>
      <c r="I9" s="11"/>
      <c r="J9" s="11"/>
      <c r="K9" s="11"/>
      <c r="L9" s="11"/>
      <c r="M9" s="11"/>
      <c r="N9" s="6"/>
      <c r="O9" s="6"/>
    </row>
    <row r="10" spans="1:15" x14ac:dyDescent="0.25">
      <c r="A10" s="8" t="s">
        <v>13</v>
      </c>
      <c r="B10" s="8"/>
      <c r="C10" s="8"/>
      <c r="D10" s="8"/>
      <c r="E10" s="8"/>
      <c r="F10" s="8"/>
      <c r="G10" s="8"/>
      <c r="H10" s="6" t="e">
        <f t="shared" si="0"/>
        <v>#NUM!</v>
      </c>
      <c r="I10" s="8"/>
      <c r="J10" s="8"/>
      <c r="K10" s="8"/>
      <c r="L10" s="8"/>
      <c r="M10" s="8"/>
      <c r="N10" s="6" t="e">
        <f t="shared" ref="N8:N10" si="5">H10+((I10+J10)/2)+(L10*2)-M10</f>
        <v>#NUM!</v>
      </c>
      <c r="O10" s="6" t="e">
        <f>N10+N11</f>
        <v>#NUM!</v>
      </c>
    </row>
    <row r="11" spans="1:15" x14ac:dyDescent="0.25">
      <c r="A11" s="8" t="s">
        <v>14</v>
      </c>
      <c r="B11" s="8"/>
      <c r="C11" s="8"/>
      <c r="D11" s="8"/>
      <c r="E11" s="8"/>
      <c r="F11" s="8"/>
      <c r="G11" s="8"/>
      <c r="H11" s="6" t="e">
        <f t="shared" si="0"/>
        <v>#NUM!</v>
      </c>
      <c r="I11" s="8"/>
      <c r="J11" s="8"/>
      <c r="K11" s="8"/>
      <c r="L11" s="8"/>
      <c r="M11" s="8"/>
      <c r="N11" s="6" t="e">
        <f t="shared" ref="N9:N11" si="6">H11+((I11+J11)/2)+K11+(L11*2)-M11</f>
        <v>#NUM!</v>
      </c>
      <c r="O11" s="6"/>
    </row>
  </sheetData>
  <sheetProtection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I1" sqref="I1"/>
    </sheetView>
  </sheetViews>
  <sheetFormatPr defaultRowHeight="15" x14ac:dyDescent="0.25"/>
  <cols>
    <col min="3" max="3" width="18" customWidth="1"/>
    <col min="15" max="15" width="17.85546875" customWidth="1"/>
  </cols>
  <sheetData>
    <row r="1" spans="1:15" x14ac:dyDescent="0.25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" t="s">
        <v>6</v>
      </c>
      <c r="I1" s="13" t="s">
        <v>7</v>
      </c>
      <c r="J1" s="13" t="s">
        <v>8</v>
      </c>
      <c r="K1" s="13" t="s">
        <v>9</v>
      </c>
      <c r="L1" s="13" t="s">
        <v>22</v>
      </c>
      <c r="M1" s="13" t="s">
        <v>10</v>
      </c>
      <c r="N1" s="1" t="s">
        <v>11</v>
      </c>
      <c r="O1" s="1" t="s">
        <v>12</v>
      </c>
    </row>
    <row r="2" spans="1:15" x14ac:dyDescent="0.25">
      <c r="A2" s="8" t="s">
        <v>13</v>
      </c>
      <c r="B2" s="8" t="s">
        <v>43</v>
      </c>
      <c r="C2" s="8"/>
      <c r="D2" s="8"/>
      <c r="E2" s="8"/>
      <c r="F2" s="8"/>
      <c r="G2" s="8"/>
      <c r="H2" s="6" t="e">
        <f>(SUM(D2:G2)-LARGE(D2:G2,1)-SMALL(D2:G2,1))/2</f>
        <v>#NUM!</v>
      </c>
      <c r="I2" s="8"/>
      <c r="J2" s="8"/>
      <c r="K2" s="8"/>
      <c r="L2" s="8"/>
      <c r="M2" s="8"/>
      <c r="N2" s="6" t="e">
        <f>H2+((I2+J2)/2)+(L2*2)-M2</f>
        <v>#NUM!</v>
      </c>
      <c r="O2" s="6" t="e">
        <f>N2+N3</f>
        <v>#NUM!</v>
      </c>
    </row>
    <row r="3" spans="1:15" x14ac:dyDescent="0.25">
      <c r="A3" s="8" t="s">
        <v>14</v>
      </c>
      <c r="B3" s="8" t="s">
        <v>44</v>
      </c>
      <c r="C3" s="8"/>
      <c r="D3" s="8"/>
      <c r="E3" s="8"/>
      <c r="F3" s="8"/>
      <c r="G3" s="8"/>
      <c r="H3" s="6" t="e">
        <f>(SUM(D3:G3)-LARGE(D3:G3,1)-SMALL(D3:G3,1))/2</f>
        <v>#NUM!</v>
      </c>
      <c r="I3" s="8"/>
      <c r="J3" s="8"/>
      <c r="K3" s="8"/>
      <c r="L3" s="8"/>
      <c r="M3" s="8"/>
      <c r="N3" s="6" t="e">
        <f>H3+((I3+J3)/2)+K3+(L3*2)-M3</f>
        <v>#NUM!</v>
      </c>
      <c r="O3" s="6"/>
    </row>
  </sheetData>
  <sheetProtection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/>
  </sheetViews>
  <sheetFormatPr defaultRowHeight="15" x14ac:dyDescent="0.25"/>
  <cols>
    <col min="3" max="3" width="14.140625" customWidth="1"/>
    <col min="15" max="15" width="17.42578125" customWidth="1"/>
  </cols>
  <sheetData>
    <row r="1" spans="1:15" x14ac:dyDescent="0.25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" t="s">
        <v>6</v>
      </c>
      <c r="I1" s="13" t="s">
        <v>7</v>
      </c>
      <c r="J1" s="13" t="s">
        <v>8</v>
      </c>
      <c r="K1" s="13" t="s">
        <v>9</v>
      </c>
      <c r="L1" s="13" t="s">
        <v>22</v>
      </c>
      <c r="M1" s="13" t="s">
        <v>10</v>
      </c>
      <c r="N1" s="1" t="s">
        <v>11</v>
      </c>
      <c r="O1" s="1" t="s">
        <v>12</v>
      </c>
    </row>
    <row r="2" spans="1:15" x14ac:dyDescent="0.25">
      <c r="A2" s="8" t="s">
        <v>13</v>
      </c>
      <c r="B2" s="8" t="s">
        <v>45</v>
      </c>
      <c r="C2" s="8"/>
      <c r="D2" s="8">
        <v>5.7</v>
      </c>
      <c r="E2" s="8">
        <v>5.7</v>
      </c>
      <c r="F2" s="8">
        <v>6.5</v>
      </c>
      <c r="G2" s="8">
        <v>6.5</v>
      </c>
      <c r="H2" s="6">
        <f>(SUM(D2:G2)-LARGE(D2:G2,1)-SMALL(D2:G2,1))/2</f>
        <v>6.1</v>
      </c>
      <c r="I2" s="8">
        <v>8.8000000000000007</v>
      </c>
      <c r="J2" s="8">
        <v>9</v>
      </c>
      <c r="K2" s="8"/>
      <c r="L2" s="8">
        <v>8.6999999999999993</v>
      </c>
      <c r="M2" s="8"/>
      <c r="N2" s="6">
        <f>H2+((I2+J2)/2)+(L2*2)-M2</f>
        <v>32.4</v>
      </c>
      <c r="O2" s="6">
        <f>N2+N3</f>
        <v>65.300000000000011</v>
      </c>
    </row>
    <row r="3" spans="1:15" x14ac:dyDescent="0.25">
      <c r="A3" s="8" t="s">
        <v>14</v>
      </c>
      <c r="B3" s="8" t="s">
        <v>47</v>
      </c>
      <c r="C3" s="8"/>
      <c r="D3" s="8">
        <v>6.2</v>
      </c>
      <c r="E3" s="8">
        <v>6.3</v>
      </c>
      <c r="F3" s="8">
        <v>6.2</v>
      </c>
      <c r="G3" s="8">
        <v>6.3</v>
      </c>
      <c r="H3" s="6">
        <f>(SUM(D3:G3)-LARGE(D3:G3,1)-SMALL(D3:G3,1))/2</f>
        <v>6.25</v>
      </c>
      <c r="I3" s="8">
        <v>9.3000000000000007</v>
      </c>
      <c r="J3" s="8">
        <v>9.1999999999999993</v>
      </c>
      <c r="K3" s="8">
        <v>3.6</v>
      </c>
      <c r="L3" s="8">
        <v>6.9</v>
      </c>
      <c r="M3" s="8"/>
      <c r="N3" s="6">
        <f>H3+((I3+J3)/2)+K3+(L3*2)-M3</f>
        <v>32.900000000000006</v>
      </c>
      <c r="O3" s="6"/>
    </row>
    <row r="4" spans="1:15" x14ac:dyDescent="0.25">
      <c r="A4" s="11" t="s">
        <v>13</v>
      </c>
      <c r="B4" s="11" t="s">
        <v>46</v>
      </c>
      <c r="C4" s="11"/>
      <c r="D4" s="11">
        <v>5.0999999999999996</v>
      </c>
      <c r="E4" s="11">
        <v>5.2</v>
      </c>
      <c r="F4" s="11">
        <v>5.0999999999999996</v>
      </c>
      <c r="G4" s="11">
        <v>5.2</v>
      </c>
      <c r="H4" s="6">
        <f t="shared" ref="H4:H5" si="0">(SUM(D4:G4)-LARGE(D4:G4,1)-SMALL(D4:G4,1))/2</f>
        <v>5.1500000000000012</v>
      </c>
      <c r="I4" s="11">
        <v>7</v>
      </c>
      <c r="J4" s="11">
        <v>7.4</v>
      </c>
      <c r="K4" s="11"/>
      <c r="L4" s="11">
        <v>6.6</v>
      </c>
      <c r="M4" s="11"/>
      <c r="N4" s="6">
        <f t="shared" ref="N4:N5" si="1">H4+((I4+J4)/2)+(L4*2)-M4</f>
        <v>25.55</v>
      </c>
      <c r="O4" s="6">
        <f>N4+N5</f>
        <v>59.8</v>
      </c>
    </row>
    <row r="5" spans="1:15" x14ac:dyDescent="0.25">
      <c r="A5" s="11" t="s">
        <v>14</v>
      </c>
      <c r="B5" s="11" t="s">
        <v>48</v>
      </c>
      <c r="C5" s="11"/>
      <c r="D5" s="11">
        <v>5.8</v>
      </c>
      <c r="E5" s="11">
        <v>5.9</v>
      </c>
      <c r="F5" s="11">
        <v>5.8</v>
      </c>
      <c r="G5" s="11">
        <v>5.9</v>
      </c>
      <c r="H5" s="6">
        <f t="shared" si="0"/>
        <v>5.85</v>
      </c>
      <c r="I5" s="11">
        <v>8.5</v>
      </c>
      <c r="J5" s="11">
        <v>9.1</v>
      </c>
      <c r="K5" s="11">
        <v>4.2</v>
      </c>
      <c r="L5" s="11">
        <v>7.7</v>
      </c>
      <c r="M5" s="11"/>
      <c r="N5" s="6">
        <f t="shared" ref="N5" si="2">H5+((I5+J5)/2)+K5+(L5*2)-M5</f>
        <v>34.25</v>
      </c>
      <c r="O5" s="6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LASTE A T SYNC</vt:lpstr>
      <vt:lpstr>LASTE A P SYNC</vt:lpstr>
      <vt:lpstr>LASTE B T SYNC</vt:lpstr>
      <vt:lpstr>LASTE B P SYNC</vt:lpstr>
      <vt:lpstr>Leht1</vt:lpstr>
      <vt:lpstr>JUUNIOR T SYNC</vt:lpstr>
      <vt:lpstr>NOORED T SYNC</vt:lpstr>
      <vt:lpstr>NOORED P SYNC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ekuldkep</dc:creator>
  <cp:lastModifiedBy>Aspire</cp:lastModifiedBy>
  <dcterms:created xsi:type="dcterms:W3CDTF">2017-03-17T16:58:32Z</dcterms:created>
  <dcterms:modified xsi:type="dcterms:W3CDTF">2017-03-19T10:19:15Z</dcterms:modified>
</cp:coreProperties>
</file>