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\OneDrive for Business\Paavo failid arvutist\ajutine\"/>
    </mc:Choice>
  </mc:AlternateContent>
  <bookViews>
    <workbookView xWindow="0" yWindow="0" windowWidth="20490" windowHeight="7755"/>
  </bookViews>
  <sheets>
    <sheet name="LASTE A INDIVIDUAAL POISID" sheetId="2" r:id="rId1"/>
    <sheet name="NOORED JA JUUNIORID POISID INDI" sheetId="5" r:id="rId2"/>
    <sheet name="NOORED JA JUUNIORID INDIVIDUAAL" sheetId="3" r:id="rId3"/>
    <sheet name="LASTE B INDIVIDUAAL TÜDRUKUD" sheetId="4" r:id="rId4"/>
    <sheet name="LASTE B POISID" sheetId="7" r:id="rId5"/>
    <sheet name="LASTE A INDIVIDUAAL TÜDRUKUD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N20" i="6" s="1"/>
  <c r="H21" i="6"/>
  <c r="N21" i="6" s="1"/>
  <c r="O20" i="6" l="1"/>
  <c r="H9" i="7"/>
  <c r="N9" i="7" s="1"/>
  <c r="N8" i="7"/>
  <c r="O8" i="7" s="1"/>
  <c r="H8" i="7"/>
  <c r="H7" i="7"/>
  <c r="N7" i="7" s="1"/>
  <c r="H6" i="7"/>
  <c r="N6" i="7" s="1"/>
  <c r="H5" i="7"/>
  <c r="N5" i="7" s="1"/>
  <c r="H4" i="7"/>
  <c r="N4" i="7" s="1"/>
  <c r="H3" i="7"/>
  <c r="N3" i="7" s="1"/>
  <c r="H2" i="7"/>
  <c r="N2" i="7" s="1"/>
  <c r="H19" i="6"/>
  <c r="N19" i="6" s="1"/>
  <c r="H18" i="6"/>
  <c r="N18" i="6" s="1"/>
  <c r="H17" i="6"/>
  <c r="N17" i="6" s="1"/>
  <c r="H16" i="6"/>
  <c r="N16" i="6" s="1"/>
  <c r="N15" i="6"/>
  <c r="H15" i="6"/>
  <c r="H14" i="6"/>
  <c r="N14" i="6" s="1"/>
  <c r="O14" i="6" s="1"/>
  <c r="H13" i="6"/>
  <c r="N13" i="6" s="1"/>
  <c r="H12" i="6"/>
  <c r="N12" i="6" s="1"/>
  <c r="H11" i="6"/>
  <c r="N11" i="6" s="1"/>
  <c r="H10" i="6"/>
  <c r="N10" i="6" s="1"/>
  <c r="H9" i="6"/>
  <c r="N9" i="6" s="1"/>
  <c r="H8" i="6"/>
  <c r="N8" i="6" s="1"/>
  <c r="H7" i="6"/>
  <c r="N7" i="6" s="1"/>
  <c r="H6" i="6"/>
  <c r="N6" i="6" s="1"/>
  <c r="H5" i="6"/>
  <c r="N5" i="6" s="1"/>
  <c r="H4" i="6"/>
  <c r="N4" i="6" s="1"/>
  <c r="H3" i="6"/>
  <c r="N3" i="6" s="1"/>
  <c r="H2" i="6"/>
  <c r="N2" i="6" s="1"/>
  <c r="N9" i="5"/>
  <c r="H9" i="5"/>
  <c r="H8" i="5"/>
  <c r="N8" i="5" s="1"/>
  <c r="O8" i="5" s="1"/>
  <c r="H7" i="5"/>
  <c r="N7" i="5" s="1"/>
  <c r="H6" i="5"/>
  <c r="N6" i="5" s="1"/>
  <c r="H5" i="5"/>
  <c r="N5" i="5" s="1"/>
  <c r="H4" i="5"/>
  <c r="N4" i="5" s="1"/>
  <c r="H3" i="5"/>
  <c r="N3" i="5" s="1"/>
  <c r="H2" i="5"/>
  <c r="N2" i="5" s="1"/>
  <c r="H25" i="4"/>
  <c r="N25" i="4" s="1"/>
  <c r="H24" i="4"/>
  <c r="N24" i="4" s="1"/>
  <c r="N23" i="4"/>
  <c r="H23" i="4"/>
  <c r="H22" i="4"/>
  <c r="N22" i="4" s="1"/>
  <c r="O22" i="4" s="1"/>
  <c r="H21" i="4"/>
  <c r="N21" i="4" s="1"/>
  <c r="H20" i="4"/>
  <c r="N20" i="4" s="1"/>
  <c r="H19" i="4"/>
  <c r="N19" i="4" s="1"/>
  <c r="H18" i="4"/>
  <c r="N18" i="4" s="1"/>
  <c r="H17" i="4"/>
  <c r="N17" i="4" s="1"/>
  <c r="H16" i="4"/>
  <c r="N16" i="4" s="1"/>
  <c r="H15" i="4"/>
  <c r="N15" i="4" s="1"/>
  <c r="H14" i="4"/>
  <c r="N14" i="4" s="1"/>
  <c r="H13" i="4"/>
  <c r="N13" i="4" s="1"/>
  <c r="H12" i="4"/>
  <c r="N12" i="4" s="1"/>
  <c r="H11" i="4"/>
  <c r="N11" i="4" s="1"/>
  <c r="H10" i="4"/>
  <c r="N10" i="4" s="1"/>
  <c r="H9" i="4"/>
  <c r="N9" i="4" s="1"/>
  <c r="H8" i="4"/>
  <c r="N8" i="4" s="1"/>
  <c r="H7" i="4"/>
  <c r="N7" i="4" s="1"/>
  <c r="H6" i="4"/>
  <c r="N6" i="4" s="1"/>
  <c r="H5" i="4"/>
  <c r="N5" i="4" s="1"/>
  <c r="H4" i="4"/>
  <c r="N4" i="4" s="1"/>
  <c r="H3" i="4"/>
  <c r="N3" i="4" s="1"/>
  <c r="H2" i="4"/>
  <c r="N2" i="4" s="1"/>
  <c r="N16" i="3"/>
  <c r="H10" i="3"/>
  <c r="N10" i="3" s="1"/>
  <c r="H11" i="3"/>
  <c r="N11" i="3" s="1"/>
  <c r="H12" i="3"/>
  <c r="N12" i="3" s="1"/>
  <c r="H13" i="3"/>
  <c r="N13" i="3" s="1"/>
  <c r="H14" i="3"/>
  <c r="N14" i="3" s="1"/>
  <c r="H15" i="3"/>
  <c r="N15" i="3" s="1"/>
  <c r="H16" i="3"/>
  <c r="H17" i="3"/>
  <c r="N17" i="3" s="1"/>
  <c r="O16" i="3" s="1"/>
  <c r="H18" i="3"/>
  <c r="N18" i="3" s="1"/>
  <c r="H19" i="3"/>
  <c r="N19" i="3" s="1"/>
  <c r="H9" i="3"/>
  <c r="N9" i="3" s="1"/>
  <c r="H8" i="3"/>
  <c r="N8" i="3" s="1"/>
  <c r="H7" i="3"/>
  <c r="N7" i="3" s="1"/>
  <c r="H6" i="3"/>
  <c r="N6" i="3" s="1"/>
  <c r="H5" i="3"/>
  <c r="N5" i="3" s="1"/>
  <c r="N4" i="3"/>
  <c r="O4" i="3" s="1"/>
  <c r="H4" i="3"/>
  <c r="H3" i="3"/>
  <c r="N3" i="3" s="1"/>
  <c r="H2" i="3"/>
  <c r="N2" i="3" s="1"/>
  <c r="H4" i="2"/>
  <c r="N4" i="2" s="1"/>
  <c r="H5" i="2"/>
  <c r="N5" i="2" s="1"/>
  <c r="H6" i="2"/>
  <c r="N6" i="2" s="1"/>
  <c r="H7" i="2"/>
  <c r="N7" i="2" s="1"/>
  <c r="H8" i="2"/>
  <c r="N8" i="2" s="1"/>
  <c r="H9" i="2"/>
  <c r="N9" i="2" s="1"/>
  <c r="H3" i="2"/>
  <c r="N3" i="2" s="1"/>
  <c r="H2" i="2"/>
  <c r="N2" i="2" s="1"/>
  <c r="O2" i="7" l="1"/>
  <c r="O4" i="7"/>
  <c r="O20" i="4"/>
  <c r="O14" i="4"/>
  <c r="O12" i="4"/>
  <c r="O6" i="4"/>
  <c r="O4" i="4"/>
  <c r="O18" i="4"/>
  <c r="O10" i="4"/>
  <c r="O2" i="4"/>
  <c r="O12" i="3"/>
  <c r="O10" i="3"/>
  <c r="O6" i="3"/>
  <c r="O4" i="5"/>
  <c r="O6" i="5"/>
  <c r="O2" i="5"/>
  <c r="O18" i="3"/>
  <c r="O14" i="3"/>
  <c r="O2" i="3"/>
  <c r="O8" i="2"/>
  <c r="O6" i="2"/>
  <c r="O4" i="2"/>
  <c r="O18" i="6"/>
  <c r="O16" i="6"/>
  <c r="O12" i="6"/>
  <c r="O10" i="6"/>
  <c r="O8" i="6"/>
  <c r="O6" i="6"/>
  <c r="O2" i="6"/>
  <c r="O2" i="2"/>
  <c r="O6" i="7"/>
  <c r="O4" i="6"/>
  <c r="O8" i="4"/>
  <c r="O16" i="4"/>
  <c r="O24" i="4"/>
  <c r="O8" i="3"/>
</calcChain>
</file>

<file path=xl/sharedStrings.xml><?xml version="1.0" encoding="utf-8"?>
<sst xmlns="http://schemas.openxmlformats.org/spreadsheetml/2006/main" count="218" uniqueCount="61">
  <si>
    <t>S1</t>
  </si>
  <si>
    <t>S2</t>
  </si>
  <si>
    <t>S3</t>
  </si>
  <si>
    <t>S4</t>
  </si>
  <si>
    <t>H2</t>
  </si>
  <si>
    <t>D</t>
  </si>
  <si>
    <t>T</t>
  </si>
  <si>
    <t>P</t>
  </si>
  <si>
    <t>KOKKU</t>
  </si>
  <si>
    <t>E kokku</t>
  </si>
  <si>
    <t>H3</t>
  </si>
  <si>
    <t>1.KATSE</t>
  </si>
  <si>
    <t>2.KATSE</t>
  </si>
  <si>
    <t>KAKS KATSET KOKKU</t>
  </si>
  <si>
    <t>HANNA</t>
  </si>
  <si>
    <t>SAMELSELG</t>
  </si>
  <si>
    <t>TRIINU</t>
  </si>
  <si>
    <t>MARIA</t>
  </si>
  <si>
    <t>HANNA-KRISTIIN</t>
  </si>
  <si>
    <t>KATARIINA</t>
  </si>
  <si>
    <t>LENNE</t>
  </si>
  <si>
    <t>KERTI</t>
  </si>
  <si>
    <t>CAROL LIINA</t>
  </si>
  <si>
    <t>BERIT</t>
  </si>
  <si>
    <t>EESNIMI</t>
  </si>
  <si>
    <t>PEREKONNANIMI</t>
  </si>
  <si>
    <t>AADU</t>
  </si>
  <si>
    <t>RIKO</t>
  </si>
  <si>
    <t>KERT-MÄRTEN</t>
  </si>
  <si>
    <t>JAN</t>
  </si>
  <si>
    <t>ANNELI</t>
  </si>
  <si>
    <t>KULDKEPP</t>
  </si>
  <si>
    <t>HELENA</t>
  </si>
  <si>
    <t>KAROLINE</t>
  </si>
  <si>
    <t>LINDPERE</t>
  </si>
  <si>
    <t>LEMME</t>
  </si>
  <si>
    <t>VAHER</t>
  </si>
  <si>
    <t>MARIS</t>
  </si>
  <si>
    <t>KRISTEL</t>
  </si>
  <si>
    <t>KEITLYN</t>
  </si>
  <si>
    <t>ELIISE</t>
  </si>
  <si>
    <t>ESTER</t>
  </si>
  <si>
    <t>VALTERI</t>
  </si>
  <si>
    <t>KENNET</t>
  </si>
  <si>
    <t>ROBERT</t>
  </si>
  <si>
    <t>METE</t>
  </si>
  <si>
    <t>KRETE</t>
  </si>
  <si>
    <t>ELISABET</t>
  </si>
  <si>
    <t>KAISA</t>
  </si>
  <si>
    <t>MARIE</t>
  </si>
  <si>
    <t>LOORE</t>
  </si>
  <si>
    <t>SONJA</t>
  </si>
  <si>
    <t>PERLA</t>
  </si>
  <si>
    <t>ANGELINA</t>
  </si>
  <si>
    <t>PILLERIIN</t>
  </si>
  <si>
    <t>OLIVER</t>
  </si>
  <si>
    <t>K</t>
  </si>
  <si>
    <t>EERIK</t>
  </si>
  <si>
    <t>KOHT</t>
  </si>
  <si>
    <t>GRETE</t>
  </si>
  <si>
    <t>Gerda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</si>
</sst>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9" borderId="1" xfId="0" applyFill="1" applyBorder="1"/>
    <xf numFmtId="0" fontId="0" fillId="2" borderId="3" xfId="0" applyFill="1" applyBorder="1"/>
    <xf numFmtId="0" fontId="0" fillId="10" borderId="1" xfId="0" applyFill="1" applyBorder="1"/>
    <xf numFmtId="0" fontId="0" fillId="10" borderId="2" xfId="0" applyFill="1" applyBorder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8" borderId="1" xfId="0" applyFill="1" applyBorder="1" applyProtection="1">
      <protection locked="0"/>
    </xf>
    <xf numFmtId="16" fontId="0" fillId="6" borderId="1" xfId="0" applyNumberFormat="1" applyFill="1" applyBorder="1" applyProtection="1">
      <protection locked="0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B4" zoomScale="118" zoomScaleNormal="118" workbookViewId="0">
      <selection activeCell="K3" sqref="K3"/>
    </sheetView>
  </sheetViews>
  <sheetFormatPr defaultRowHeight="15" x14ac:dyDescent="0.25"/>
  <cols>
    <col min="2" max="2" width="18" customWidth="1"/>
    <col min="3" max="3" width="18.28515625" customWidth="1"/>
    <col min="15" max="15" width="18.28515625" customWidth="1"/>
  </cols>
  <sheetData>
    <row r="1" spans="1:15" x14ac:dyDescent="0.25">
      <c r="A1" s="6"/>
      <c r="B1" s="7" t="s">
        <v>24</v>
      </c>
      <c r="C1" s="7" t="s">
        <v>25</v>
      </c>
      <c r="D1" s="7" t="s">
        <v>0</v>
      </c>
      <c r="E1" s="7" t="s">
        <v>1</v>
      </c>
      <c r="F1" s="7" t="s">
        <v>2</v>
      </c>
      <c r="G1" s="7" t="s">
        <v>3</v>
      </c>
      <c r="H1" s="1" t="s">
        <v>9</v>
      </c>
      <c r="I1" s="7" t="s">
        <v>4</v>
      </c>
      <c r="J1" s="7" t="s">
        <v>10</v>
      </c>
      <c r="K1" s="7" t="s">
        <v>5</v>
      </c>
      <c r="L1" s="7" t="s">
        <v>6</v>
      </c>
      <c r="M1" s="7" t="s">
        <v>7</v>
      </c>
      <c r="N1" s="1" t="s">
        <v>8</v>
      </c>
      <c r="O1" s="1" t="s">
        <v>13</v>
      </c>
    </row>
    <row r="2" spans="1:15" x14ac:dyDescent="0.25">
      <c r="A2" s="8" t="s">
        <v>11</v>
      </c>
      <c r="B2" s="8" t="s">
        <v>26</v>
      </c>
      <c r="C2" s="8"/>
      <c r="D2" s="8">
        <v>6.4</v>
      </c>
      <c r="E2" s="8">
        <v>5.7</v>
      </c>
      <c r="F2" s="8">
        <v>5.9</v>
      </c>
      <c r="G2" s="8">
        <v>6</v>
      </c>
      <c r="H2" s="4">
        <f>SUM(D2:G2)-LARGE(D2:G2,1)-SMALL(D2:G2,1)</f>
        <v>11.900000000000002</v>
      </c>
      <c r="I2" s="8">
        <v>9.5</v>
      </c>
      <c r="J2" s="8">
        <v>9.5</v>
      </c>
      <c r="K2" s="8"/>
      <c r="L2" s="8">
        <v>10.505000000000001</v>
      </c>
      <c r="M2" s="8"/>
      <c r="N2" s="4">
        <f>H2+((I2+J2)/2)+L2-M2</f>
        <v>31.905000000000001</v>
      </c>
      <c r="O2" s="4">
        <f>N2+N3</f>
        <v>69.959999999999994</v>
      </c>
    </row>
    <row r="3" spans="1:15" x14ac:dyDescent="0.25">
      <c r="A3" s="8" t="s">
        <v>12</v>
      </c>
      <c r="B3" s="8"/>
      <c r="C3" s="8"/>
      <c r="D3" s="8">
        <v>6.6</v>
      </c>
      <c r="E3" s="8">
        <v>6.5</v>
      </c>
      <c r="F3" s="8">
        <v>6.3</v>
      </c>
      <c r="G3" s="8">
        <v>6.4</v>
      </c>
      <c r="H3" s="4">
        <f>SUM(D3:G3)-LARGE(D3:G3,1)-SMALL(D3:G3,1)</f>
        <v>12.899999999999995</v>
      </c>
      <c r="I3" s="8">
        <v>9.6</v>
      </c>
      <c r="J3" s="8">
        <v>9.6</v>
      </c>
      <c r="K3" s="8">
        <v>4.9000000000000004</v>
      </c>
      <c r="L3" s="8">
        <v>10.654999999999999</v>
      </c>
      <c r="M3" s="8"/>
      <c r="N3" s="4">
        <f>H3+((I3+J3)/2)+K3+L3-M3</f>
        <v>38.054999999999993</v>
      </c>
      <c r="O3" s="4"/>
    </row>
    <row r="4" spans="1:15" x14ac:dyDescent="0.25">
      <c r="A4" s="9" t="s">
        <v>11</v>
      </c>
      <c r="B4" s="9" t="s">
        <v>27</v>
      </c>
      <c r="C4" s="9"/>
      <c r="D4" s="9">
        <v>5.3</v>
      </c>
      <c r="E4" s="9">
        <v>5.2</v>
      </c>
      <c r="F4" s="9">
        <v>5.4</v>
      </c>
      <c r="G4" s="9">
        <v>5.6</v>
      </c>
      <c r="H4" s="4">
        <f t="shared" ref="H4:H9" si="0">SUM(D4:G4)-LARGE(D4:G4,1)-SMALL(D4:G4,1)</f>
        <v>10.7</v>
      </c>
      <c r="I4" s="9">
        <v>9.1999999999999993</v>
      </c>
      <c r="J4" s="9">
        <v>9.1999999999999993</v>
      </c>
      <c r="K4" s="9"/>
      <c r="L4" s="9">
        <v>11.48</v>
      </c>
      <c r="M4" s="9">
        <v>2</v>
      </c>
      <c r="N4" s="4">
        <f t="shared" ref="N4" si="1">H4+((I4+J4)/2)+L4-M4</f>
        <v>29.38</v>
      </c>
      <c r="O4" s="4">
        <f>N4+N5</f>
        <v>62.474999999999994</v>
      </c>
    </row>
    <row r="5" spans="1:15" x14ac:dyDescent="0.25">
      <c r="A5" s="9" t="s">
        <v>12</v>
      </c>
      <c r="B5" s="9"/>
      <c r="C5" s="9"/>
      <c r="D5" s="9">
        <v>4.8</v>
      </c>
      <c r="E5" s="9">
        <v>5.2</v>
      </c>
      <c r="F5" s="9">
        <v>5.2</v>
      </c>
      <c r="G5" s="9">
        <v>5.0999999999999996</v>
      </c>
      <c r="H5" s="4">
        <f t="shared" si="0"/>
        <v>10.299999999999997</v>
      </c>
      <c r="I5" s="9">
        <v>8.9</v>
      </c>
      <c r="J5" s="9">
        <v>8.9</v>
      </c>
      <c r="K5" s="9">
        <v>3.5</v>
      </c>
      <c r="L5" s="9">
        <v>10.395</v>
      </c>
      <c r="M5" s="9"/>
      <c r="N5" s="4">
        <f t="shared" ref="N5" si="2">H5+((I5+J5)/2)+K5+L5-M5</f>
        <v>33.094999999999999</v>
      </c>
      <c r="O5" s="4"/>
    </row>
    <row r="6" spans="1:15" x14ac:dyDescent="0.25">
      <c r="A6" s="10" t="s">
        <v>11</v>
      </c>
      <c r="B6" s="10" t="s">
        <v>28</v>
      </c>
      <c r="C6" s="10"/>
      <c r="D6" s="10">
        <v>5.2</v>
      </c>
      <c r="E6" s="10">
        <v>5.3</v>
      </c>
      <c r="F6" s="10">
        <v>5.5</v>
      </c>
      <c r="G6" s="10">
        <v>6.2</v>
      </c>
      <c r="H6" s="4">
        <f t="shared" si="0"/>
        <v>10.8</v>
      </c>
      <c r="I6" s="10">
        <v>8.9</v>
      </c>
      <c r="J6" s="10">
        <v>8.9</v>
      </c>
      <c r="K6" s="10"/>
      <c r="L6" s="10">
        <v>10.7</v>
      </c>
      <c r="M6" s="10"/>
      <c r="N6" s="4">
        <f t="shared" ref="N6" si="3">H6+((I6+J6)/2)+L6-M6</f>
        <v>30.400000000000002</v>
      </c>
      <c r="O6" s="4">
        <f>N6+N7</f>
        <v>64.55</v>
      </c>
    </row>
    <row r="7" spans="1:15" x14ac:dyDescent="0.25">
      <c r="A7" s="10" t="s">
        <v>12</v>
      </c>
      <c r="B7" s="10"/>
      <c r="C7" s="10"/>
      <c r="D7" s="10">
        <v>5.3</v>
      </c>
      <c r="E7" s="10">
        <v>5.3</v>
      </c>
      <c r="F7" s="10">
        <v>5.5</v>
      </c>
      <c r="G7" s="10">
        <v>5.4</v>
      </c>
      <c r="H7" s="4">
        <f t="shared" si="0"/>
        <v>10.7</v>
      </c>
      <c r="I7" s="10">
        <v>9.1</v>
      </c>
      <c r="J7" s="10">
        <v>9.1</v>
      </c>
      <c r="K7" s="10">
        <v>4.0999999999999996</v>
      </c>
      <c r="L7" s="10">
        <v>10.25</v>
      </c>
      <c r="M7" s="10"/>
      <c r="N7" s="4">
        <f t="shared" ref="N7" si="4">H7+((I7+J7)/2)+K7+L7-M7</f>
        <v>34.15</v>
      </c>
      <c r="O7" s="4"/>
    </row>
    <row r="8" spans="1:15" x14ac:dyDescent="0.25">
      <c r="A8" s="11" t="s">
        <v>11</v>
      </c>
      <c r="B8" s="11" t="s">
        <v>29</v>
      </c>
      <c r="C8" s="11"/>
      <c r="D8" s="11">
        <v>6.5</v>
      </c>
      <c r="E8" s="11">
        <v>6.4</v>
      </c>
      <c r="F8" s="11">
        <v>6.1</v>
      </c>
      <c r="G8" s="11">
        <v>6.6</v>
      </c>
      <c r="H8" s="4">
        <f t="shared" si="0"/>
        <v>12.9</v>
      </c>
      <c r="I8" s="11">
        <v>9.6999999999999993</v>
      </c>
      <c r="J8" s="11">
        <v>9.6999999999999993</v>
      </c>
      <c r="K8" s="11"/>
      <c r="L8" s="11">
        <v>9.1649999999999991</v>
      </c>
      <c r="M8" s="11">
        <v>4</v>
      </c>
      <c r="N8" s="4">
        <f t="shared" ref="N8" si="5">H8+((I8+J8)/2)+L8-M8</f>
        <v>27.765000000000001</v>
      </c>
      <c r="O8" s="4">
        <f>N8+N9</f>
        <v>62.024999999999999</v>
      </c>
    </row>
    <row r="9" spans="1:15" x14ac:dyDescent="0.25">
      <c r="A9" s="11" t="s">
        <v>12</v>
      </c>
      <c r="B9" s="11"/>
      <c r="C9" s="11"/>
      <c r="D9" s="11">
        <v>6.4</v>
      </c>
      <c r="E9" s="11">
        <v>6.8</v>
      </c>
      <c r="F9" s="11">
        <v>7.3</v>
      </c>
      <c r="G9" s="11">
        <v>7</v>
      </c>
      <c r="H9" s="4">
        <f t="shared" si="0"/>
        <v>13.799999999999999</v>
      </c>
      <c r="I9" s="11">
        <v>9.9</v>
      </c>
      <c r="J9" s="11">
        <v>9.9</v>
      </c>
      <c r="K9" s="11">
        <v>1.5</v>
      </c>
      <c r="L9" s="11">
        <v>9.06</v>
      </c>
      <c r="M9" s="11"/>
      <c r="N9" s="4">
        <f t="shared" ref="N9" si="6">H9+((I9+J9)/2)+K9+L9-M9</f>
        <v>34.26</v>
      </c>
      <c r="O9" s="4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G6" sqref="G6"/>
    </sheetView>
  </sheetViews>
  <sheetFormatPr defaultRowHeight="15" x14ac:dyDescent="0.25"/>
  <cols>
    <col min="2" max="2" width="14.28515625" customWidth="1"/>
    <col min="3" max="3" width="16.7109375" customWidth="1"/>
    <col min="15" max="15" width="17.42578125" customWidth="1"/>
  </cols>
  <sheetData>
    <row r="1" spans="1:15" x14ac:dyDescent="0.25">
      <c r="A1" s="6"/>
      <c r="B1" s="7" t="s">
        <v>24</v>
      </c>
      <c r="C1" s="7" t="s">
        <v>25</v>
      </c>
      <c r="D1" s="7" t="s">
        <v>0</v>
      </c>
      <c r="E1" s="7" t="s">
        <v>1</v>
      </c>
      <c r="F1" s="7" t="s">
        <v>2</v>
      </c>
      <c r="G1" s="7" t="s">
        <v>3</v>
      </c>
      <c r="H1" s="1" t="s">
        <v>9</v>
      </c>
      <c r="I1" s="7" t="s">
        <v>4</v>
      </c>
      <c r="J1" s="7" t="s">
        <v>10</v>
      </c>
      <c r="K1" s="7" t="s">
        <v>5</v>
      </c>
      <c r="L1" s="7" t="s">
        <v>6</v>
      </c>
      <c r="M1" s="7" t="s">
        <v>7</v>
      </c>
      <c r="N1" s="1" t="s">
        <v>8</v>
      </c>
      <c r="O1" s="1" t="s">
        <v>13</v>
      </c>
    </row>
    <row r="2" spans="1:15" x14ac:dyDescent="0.25">
      <c r="A2" s="8" t="s">
        <v>11</v>
      </c>
      <c r="B2" s="8" t="s">
        <v>42</v>
      </c>
      <c r="C2" s="8"/>
      <c r="D2" s="8">
        <v>6.3</v>
      </c>
      <c r="E2" s="8">
        <v>6.5</v>
      </c>
      <c r="F2" s="8">
        <v>6.9</v>
      </c>
      <c r="G2" s="8">
        <v>6.9</v>
      </c>
      <c r="H2" s="4">
        <f>SUM(D2:G2)-LARGE(D2:G2,1)-SMALL(D2:G2,1)</f>
        <v>13.400000000000002</v>
      </c>
      <c r="I2" s="8">
        <v>8.9</v>
      </c>
      <c r="J2" s="8">
        <v>8.9</v>
      </c>
      <c r="K2" s="8"/>
      <c r="L2" s="8">
        <v>11.41</v>
      </c>
      <c r="M2" s="8"/>
      <c r="N2" s="4">
        <f>H2+((I2+J2)/2)+L2-M2</f>
        <v>33.710000000000008</v>
      </c>
      <c r="O2" s="4">
        <f>N2+N3</f>
        <v>72.095000000000013</v>
      </c>
    </row>
    <row r="3" spans="1:15" x14ac:dyDescent="0.25">
      <c r="A3" s="8" t="s">
        <v>12</v>
      </c>
      <c r="B3" s="8"/>
      <c r="C3" s="8"/>
      <c r="D3" s="8">
        <v>6.4</v>
      </c>
      <c r="E3" s="8">
        <v>6.8</v>
      </c>
      <c r="F3" s="8">
        <v>7</v>
      </c>
      <c r="G3" s="8">
        <v>7</v>
      </c>
      <c r="H3" s="4">
        <f>SUM(D3:G3)-LARGE(D3:G3,1)-SMALL(D3:G3,1)</f>
        <v>13.799999999999999</v>
      </c>
      <c r="I3" s="8">
        <v>9.1999999999999993</v>
      </c>
      <c r="J3" s="8">
        <v>9.1999999999999993</v>
      </c>
      <c r="K3" s="8">
        <v>4.0999999999999996</v>
      </c>
      <c r="L3" s="8">
        <v>11.285</v>
      </c>
      <c r="M3" s="8"/>
      <c r="N3" s="4">
        <f>H3+((I3+J3)/2)+K3+L3-M3</f>
        <v>38.385000000000005</v>
      </c>
      <c r="O3" s="4"/>
    </row>
    <row r="4" spans="1:15" x14ac:dyDescent="0.25">
      <c r="A4" s="9" t="s">
        <v>11</v>
      </c>
      <c r="B4" s="9" t="s">
        <v>43</v>
      </c>
      <c r="C4" s="9"/>
      <c r="D4" s="9">
        <v>6.1</v>
      </c>
      <c r="E4" s="9">
        <v>5.9</v>
      </c>
      <c r="F4" s="9">
        <v>6.5</v>
      </c>
      <c r="G4" s="9">
        <v>6.3</v>
      </c>
      <c r="H4" s="4">
        <f t="shared" ref="H4:H9" si="0">SUM(D4:G4)-LARGE(D4:G4,1)-SMALL(D4:G4,1)</f>
        <v>12.4</v>
      </c>
      <c r="I4" s="9">
        <v>9.1999999999999993</v>
      </c>
      <c r="J4" s="9">
        <v>9.1999999999999993</v>
      </c>
      <c r="K4" s="9"/>
      <c r="L4" s="9">
        <v>10.835000000000001</v>
      </c>
      <c r="M4" s="9"/>
      <c r="N4" s="4">
        <f t="shared" ref="N4" si="1">H4+((I4+J4)/2)+L4-M4</f>
        <v>32.435000000000002</v>
      </c>
      <c r="O4" s="4">
        <f>N4+N5</f>
        <v>65.625</v>
      </c>
    </row>
    <row r="5" spans="1:15" x14ac:dyDescent="0.25">
      <c r="A5" s="9" t="s">
        <v>12</v>
      </c>
      <c r="B5" s="9"/>
      <c r="C5" s="9"/>
      <c r="D5" s="9">
        <v>6.3</v>
      </c>
      <c r="E5" s="9">
        <v>6.3</v>
      </c>
      <c r="F5" s="9">
        <v>6.3</v>
      </c>
      <c r="G5" s="9">
        <v>6.3</v>
      </c>
      <c r="H5" s="4">
        <f t="shared" si="0"/>
        <v>12.599999999999998</v>
      </c>
      <c r="I5" s="9">
        <v>6.4</v>
      </c>
      <c r="J5" s="9">
        <v>6.4</v>
      </c>
      <c r="K5" s="9">
        <v>3.6</v>
      </c>
      <c r="L5" s="9">
        <v>10.59</v>
      </c>
      <c r="M5" s="9"/>
      <c r="N5" s="4">
        <f t="shared" ref="N5" si="2">H5+((I5+J5)/2)+K5+L5-M5</f>
        <v>33.19</v>
      </c>
      <c r="O5" s="4"/>
    </row>
    <row r="6" spans="1:15" x14ac:dyDescent="0.25">
      <c r="A6" s="10" t="s">
        <v>11</v>
      </c>
      <c r="B6" s="10" t="s">
        <v>44</v>
      </c>
      <c r="C6" s="10"/>
      <c r="D6" s="10">
        <v>5.9</v>
      </c>
      <c r="E6" s="10">
        <v>5.7</v>
      </c>
      <c r="F6" s="10">
        <v>6</v>
      </c>
      <c r="G6" s="10">
        <v>6.1</v>
      </c>
      <c r="H6" s="4">
        <f t="shared" si="0"/>
        <v>11.900000000000002</v>
      </c>
      <c r="I6" s="10">
        <v>9.1</v>
      </c>
      <c r="J6" s="10">
        <v>9.1</v>
      </c>
      <c r="K6" s="10"/>
      <c r="L6" s="10">
        <v>11.335000000000001</v>
      </c>
      <c r="M6" s="10"/>
      <c r="N6" s="4">
        <f t="shared" ref="N6" si="3">H6+((I6+J6)/2)+L6-M6</f>
        <v>32.335000000000001</v>
      </c>
      <c r="O6" s="4">
        <f>N6+N7</f>
        <v>69.501000000000005</v>
      </c>
    </row>
    <row r="7" spans="1:15" x14ac:dyDescent="0.25">
      <c r="A7" s="10" t="s">
        <v>12</v>
      </c>
      <c r="B7" s="10"/>
      <c r="C7" s="10"/>
      <c r="D7" s="10">
        <v>6.3</v>
      </c>
      <c r="E7" s="10">
        <v>6.1</v>
      </c>
      <c r="F7" s="10">
        <v>6</v>
      </c>
      <c r="G7" s="10">
        <v>6</v>
      </c>
      <c r="H7" s="4">
        <f t="shared" si="0"/>
        <v>12.099999999999998</v>
      </c>
      <c r="I7" s="10">
        <v>8.9</v>
      </c>
      <c r="J7" s="10">
        <v>8.9</v>
      </c>
      <c r="K7" s="10">
        <v>4.2</v>
      </c>
      <c r="L7" s="10">
        <v>11.965999999999999</v>
      </c>
      <c r="M7" s="10"/>
      <c r="N7" s="4">
        <f t="shared" ref="N7" si="4">H7+((I7+J7)/2)+K7+L7-M7</f>
        <v>37.165999999999997</v>
      </c>
      <c r="O7" s="4"/>
    </row>
    <row r="8" spans="1:15" x14ac:dyDescent="0.25">
      <c r="A8" s="11" t="s">
        <v>11</v>
      </c>
      <c r="B8" s="11"/>
      <c r="C8" s="11"/>
      <c r="D8" s="11"/>
      <c r="E8" s="11"/>
      <c r="F8" s="11"/>
      <c r="G8" s="11"/>
      <c r="H8" s="4" t="e">
        <f t="shared" si="0"/>
        <v>#NUM!</v>
      </c>
      <c r="I8" s="11"/>
      <c r="J8" s="11"/>
      <c r="K8" s="11"/>
      <c r="L8" s="11"/>
      <c r="M8" s="11"/>
      <c r="N8" s="4" t="e">
        <f t="shared" ref="N8" si="5">H8+((I8+J8)/2)+L8-M8</f>
        <v>#NUM!</v>
      </c>
      <c r="O8" s="4" t="e">
        <f>N8+N9</f>
        <v>#NUM!</v>
      </c>
    </row>
    <row r="9" spans="1:15" x14ac:dyDescent="0.25">
      <c r="A9" s="11" t="s">
        <v>12</v>
      </c>
      <c r="B9" s="11"/>
      <c r="C9" s="11"/>
      <c r="D9" s="11"/>
      <c r="E9" s="11"/>
      <c r="F9" s="11"/>
      <c r="G9" s="11"/>
      <c r="H9" s="4" t="e">
        <f t="shared" si="0"/>
        <v>#NUM!</v>
      </c>
      <c r="I9" s="11"/>
      <c r="J9" s="11"/>
      <c r="K9" s="11"/>
      <c r="L9" s="11"/>
      <c r="M9" s="11"/>
      <c r="N9" s="4" t="e">
        <f t="shared" ref="N9" si="6">H9+((I9+J9)/2)+K9+L9-M9</f>
        <v>#NUM!</v>
      </c>
      <c r="O9" s="4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3" workbookViewId="0">
      <selection activeCell="F17" sqref="F17"/>
    </sheetView>
  </sheetViews>
  <sheetFormatPr defaultRowHeight="15" x14ac:dyDescent="0.25"/>
  <cols>
    <col min="2" max="2" width="13" customWidth="1"/>
    <col min="3" max="3" width="15.28515625" customWidth="1"/>
    <col min="4" max="4" width="11.7109375" customWidth="1"/>
    <col min="5" max="5" width="11.140625" customWidth="1"/>
    <col min="6" max="6" width="13" customWidth="1"/>
    <col min="15" max="15" width="17.7109375" customWidth="1"/>
  </cols>
  <sheetData>
    <row r="1" spans="1:15" x14ac:dyDescent="0.25">
      <c r="A1" s="6"/>
      <c r="B1" s="7" t="s">
        <v>24</v>
      </c>
      <c r="C1" s="7" t="s">
        <v>25</v>
      </c>
      <c r="D1" s="7" t="s">
        <v>0</v>
      </c>
      <c r="E1" s="7" t="s">
        <v>1</v>
      </c>
      <c r="F1" s="7" t="s">
        <v>2</v>
      </c>
      <c r="G1" s="7" t="s">
        <v>3</v>
      </c>
      <c r="H1" s="1" t="s">
        <v>9</v>
      </c>
      <c r="I1" s="7" t="s">
        <v>4</v>
      </c>
      <c r="J1" s="7" t="s">
        <v>10</v>
      </c>
      <c r="K1" s="7" t="s">
        <v>5</v>
      </c>
      <c r="L1" s="7" t="s">
        <v>6</v>
      </c>
      <c r="M1" s="7" t="s">
        <v>7</v>
      </c>
      <c r="N1" s="1" t="s">
        <v>8</v>
      </c>
      <c r="O1" s="1" t="s">
        <v>13</v>
      </c>
    </row>
    <row r="2" spans="1:15" x14ac:dyDescent="0.25">
      <c r="A2" s="8" t="s">
        <v>11</v>
      </c>
      <c r="B2" s="8" t="s">
        <v>30</v>
      </c>
      <c r="C2" s="8" t="s">
        <v>31</v>
      </c>
      <c r="D2" s="8">
        <v>7</v>
      </c>
      <c r="E2" s="8">
        <v>6.8</v>
      </c>
      <c r="F2" s="8">
        <v>6.9</v>
      </c>
      <c r="G2" s="8">
        <v>6.8</v>
      </c>
      <c r="H2" s="4">
        <f>SUM(D2:G2)-LARGE(D2:G2,1)-SMALL(D2:G2,1)</f>
        <v>13.700000000000003</v>
      </c>
      <c r="I2" s="8">
        <v>9</v>
      </c>
      <c r="J2" s="8">
        <v>9</v>
      </c>
      <c r="K2" s="8"/>
      <c r="L2" s="8">
        <v>14.59</v>
      </c>
      <c r="M2" s="8">
        <v>2</v>
      </c>
      <c r="N2" s="4">
        <f>H2+((I2+J2)/2)+L2-M2</f>
        <v>35.290000000000006</v>
      </c>
      <c r="O2" s="4">
        <f>N2+N3</f>
        <v>79.594999999999999</v>
      </c>
    </row>
    <row r="3" spans="1:15" x14ac:dyDescent="0.25">
      <c r="A3" s="8" t="s">
        <v>12</v>
      </c>
      <c r="B3" s="8"/>
      <c r="C3" s="8"/>
      <c r="D3" s="8">
        <v>6.8</v>
      </c>
      <c r="E3" s="8">
        <v>6.8</v>
      </c>
      <c r="F3" s="8">
        <v>6.9</v>
      </c>
      <c r="G3" s="8">
        <v>6.9</v>
      </c>
      <c r="H3" s="4">
        <f>SUM(D3:G3)-LARGE(D3:G3,1)-SMALL(D3:G3,1)</f>
        <v>13.7</v>
      </c>
      <c r="I3" s="8">
        <v>9.1</v>
      </c>
      <c r="J3" s="8">
        <v>9.1</v>
      </c>
      <c r="K3" s="8">
        <v>7.4</v>
      </c>
      <c r="L3" s="8">
        <v>14.105</v>
      </c>
      <c r="M3" s="8"/>
      <c r="N3" s="4">
        <f>H3+((I3+J3)/2)+K3+L3-M3</f>
        <v>44.304999999999993</v>
      </c>
      <c r="O3" s="4"/>
    </row>
    <row r="4" spans="1:15" x14ac:dyDescent="0.25">
      <c r="A4" s="9" t="s">
        <v>11</v>
      </c>
      <c r="B4" s="9" t="s">
        <v>32</v>
      </c>
      <c r="C4" s="9" t="s">
        <v>15</v>
      </c>
      <c r="D4" s="9"/>
      <c r="E4" s="9"/>
      <c r="F4" s="9"/>
      <c r="G4" s="9"/>
      <c r="H4" s="4" t="e">
        <f t="shared" ref="H4:H19" si="0">SUM(D4:G4)-LARGE(D4:G4,1)-SMALL(D4:G4,1)</f>
        <v>#NUM!</v>
      </c>
      <c r="I4" s="9"/>
      <c r="J4" s="9"/>
      <c r="K4" s="9"/>
      <c r="L4" s="9"/>
      <c r="M4" s="9"/>
      <c r="N4" s="4" t="e">
        <f t="shared" ref="N4" si="1">H4+((I4+J4)/2)+L4-M4</f>
        <v>#NUM!</v>
      </c>
      <c r="O4" s="4" t="e">
        <f>N4+N5</f>
        <v>#NUM!</v>
      </c>
    </row>
    <row r="5" spans="1:15" x14ac:dyDescent="0.25">
      <c r="A5" s="9" t="s">
        <v>12</v>
      </c>
      <c r="B5" s="9"/>
      <c r="C5" s="9"/>
      <c r="D5" s="9"/>
      <c r="E5" s="9"/>
      <c r="F5" s="9"/>
      <c r="G5" s="9"/>
      <c r="H5" s="4" t="e">
        <f t="shared" si="0"/>
        <v>#NUM!</v>
      </c>
      <c r="I5" s="9"/>
      <c r="J5" s="9"/>
      <c r="K5" s="9"/>
      <c r="L5" s="9"/>
      <c r="M5" s="9"/>
      <c r="N5" s="4" t="e">
        <f t="shared" ref="N5" si="2">H5+((I5+J5)/2)+K5+L5-M5</f>
        <v>#NUM!</v>
      </c>
      <c r="O5" s="4"/>
    </row>
    <row r="6" spans="1:15" x14ac:dyDescent="0.25">
      <c r="A6" s="10" t="s">
        <v>11</v>
      </c>
      <c r="B6" s="10" t="s">
        <v>33</v>
      </c>
      <c r="C6" s="10" t="s">
        <v>34</v>
      </c>
      <c r="D6" s="10">
        <v>1.4</v>
      </c>
      <c r="E6" s="10">
        <v>1.4</v>
      </c>
      <c r="F6" s="10">
        <v>1.4</v>
      </c>
      <c r="G6" s="10">
        <v>1.4</v>
      </c>
      <c r="H6" s="4">
        <f t="shared" si="0"/>
        <v>2.7999999999999994</v>
      </c>
      <c r="I6" s="10">
        <v>1.6</v>
      </c>
      <c r="J6" s="10">
        <v>1.6</v>
      </c>
      <c r="K6" s="10"/>
      <c r="L6" s="10">
        <v>2.93</v>
      </c>
      <c r="M6" s="10"/>
      <c r="N6" s="4">
        <f t="shared" ref="N6" si="3">H6+((I6+J6)/2)+L6-M6</f>
        <v>7.33</v>
      </c>
      <c r="O6" s="4">
        <f>N6+N7</f>
        <v>28.929999999999993</v>
      </c>
    </row>
    <row r="7" spans="1:15" x14ac:dyDescent="0.25">
      <c r="A7" s="10" t="s">
        <v>12</v>
      </c>
      <c r="B7" s="10"/>
      <c r="C7" s="10"/>
      <c r="D7" s="10">
        <v>2.7</v>
      </c>
      <c r="E7" s="10">
        <v>3</v>
      </c>
      <c r="F7" s="10">
        <v>3</v>
      </c>
      <c r="G7" s="10">
        <v>2.7</v>
      </c>
      <c r="H7" s="4">
        <f t="shared" si="0"/>
        <v>5.6999999999999984</v>
      </c>
      <c r="I7" s="10">
        <v>4.5999999999999996</v>
      </c>
      <c r="J7" s="10">
        <v>4.5999999999999996</v>
      </c>
      <c r="K7" s="10">
        <v>2.6</v>
      </c>
      <c r="L7" s="10">
        <v>8.6999999999999993</v>
      </c>
      <c r="M7" s="10"/>
      <c r="N7" s="4">
        <f t="shared" ref="N7" si="4">H7+((I7+J7)/2)+K7+L7-M7</f>
        <v>21.599999999999994</v>
      </c>
      <c r="O7" s="4"/>
    </row>
    <row r="8" spans="1:15" x14ac:dyDescent="0.25">
      <c r="A8" s="11" t="s">
        <v>11</v>
      </c>
      <c r="B8" s="11" t="s">
        <v>35</v>
      </c>
      <c r="C8" s="11" t="s">
        <v>36</v>
      </c>
      <c r="D8" s="11">
        <v>6.8</v>
      </c>
      <c r="E8" s="11">
        <v>7.1</v>
      </c>
      <c r="F8" s="11">
        <v>7</v>
      </c>
      <c r="G8" s="11">
        <v>6.5</v>
      </c>
      <c r="H8" s="4">
        <f t="shared" si="0"/>
        <v>13.799999999999997</v>
      </c>
      <c r="I8" s="11">
        <v>8.8000000000000007</v>
      </c>
      <c r="J8" s="11">
        <v>8.8000000000000007</v>
      </c>
      <c r="K8" s="11"/>
      <c r="L8" s="11">
        <v>14.06</v>
      </c>
      <c r="M8" s="11"/>
      <c r="N8" s="4">
        <f t="shared" ref="N8" si="5">H8+((I8+J8)/2)+L8-M8</f>
        <v>36.659999999999997</v>
      </c>
      <c r="O8" s="4">
        <f>N8+N9</f>
        <v>80.625</v>
      </c>
    </row>
    <row r="9" spans="1:15" x14ac:dyDescent="0.25">
      <c r="A9" s="11" t="s">
        <v>12</v>
      </c>
      <c r="B9" s="11"/>
      <c r="C9" s="11"/>
      <c r="D9" s="11">
        <v>6.7</v>
      </c>
      <c r="E9" s="11">
        <v>6.8</v>
      </c>
      <c r="F9" s="11">
        <v>6.1</v>
      </c>
      <c r="G9" s="11">
        <v>6.5</v>
      </c>
      <c r="H9" s="4">
        <f t="shared" si="0"/>
        <v>13.200000000000001</v>
      </c>
      <c r="I9" s="11">
        <v>9</v>
      </c>
      <c r="J9" s="11">
        <v>9</v>
      </c>
      <c r="K9" s="11">
        <v>7.6</v>
      </c>
      <c r="L9" s="11">
        <v>14.164999999999999</v>
      </c>
      <c r="M9" s="11"/>
      <c r="N9" s="4">
        <f t="shared" ref="N9" si="6">H9+((I9+J9)/2)+K9+L9-M9</f>
        <v>43.965000000000003</v>
      </c>
      <c r="O9" s="4"/>
    </row>
    <row r="10" spans="1:15" x14ac:dyDescent="0.25">
      <c r="A10" s="8" t="s">
        <v>11</v>
      </c>
      <c r="B10" s="8" t="s">
        <v>37</v>
      </c>
      <c r="C10" s="8"/>
      <c r="D10" s="8">
        <v>6.5</v>
      </c>
      <c r="E10" s="8">
        <v>6</v>
      </c>
      <c r="F10" s="8">
        <v>5.6</v>
      </c>
      <c r="G10" s="8">
        <v>6.4</v>
      </c>
      <c r="H10" s="4">
        <f t="shared" si="0"/>
        <v>12.4</v>
      </c>
      <c r="I10" s="8">
        <v>9.1999999999999993</v>
      </c>
      <c r="J10" s="8">
        <v>9.1999999999999993</v>
      </c>
      <c r="K10" s="8"/>
      <c r="L10" s="8">
        <v>12.19</v>
      </c>
      <c r="M10" s="8">
        <v>8</v>
      </c>
      <c r="N10" s="4">
        <f t="shared" ref="N10" si="7">H10+((I10+J10)/2)+L10-M10</f>
        <v>25.79</v>
      </c>
      <c r="O10" s="4">
        <f t="shared" ref="O10" si="8">N10+N11</f>
        <v>62.82</v>
      </c>
    </row>
    <row r="11" spans="1:15" x14ac:dyDescent="0.25">
      <c r="A11" s="8" t="s">
        <v>12</v>
      </c>
      <c r="B11" s="8"/>
      <c r="C11" s="8"/>
      <c r="D11" s="8">
        <v>6</v>
      </c>
      <c r="E11" s="8">
        <v>6</v>
      </c>
      <c r="F11" s="8">
        <v>6</v>
      </c>
      <c r="G11" s="8">
        <v>6</v>
      </c>
      <c r="H11" s="4">
        <f t="shared" si="0"/>
        <v>12</v>
      </c>
      <c r="I11" s="8">
        <v>9.1999999999999993</v>
      </c>
      <c r="J11" s="8">
        <v>9.1999999999999993</v>
      </c>
      <c r="K11" s="8">
        <v>3.7</v>
      </c>
      <c r="L11" s="8">
        <v>12.13</v>
      </c>
      <c r="M11" s="8"/>
      <c r="N11" s="4">
        <f t="shared" ref="N11" si="9">H11+((I11+J11)/2)+K11+L11-M11</f>
        <v>37.03</v>
      </c>
      <c r="O11" s="4"/>
    </row>
    <row r="12" spans="1:15" x14ac:dyDescent="0.25">
      <c r="A12" s="9" t="s">
        <v>11</v>
      </c>
      <c r="B12" s="9" t="s">
        <v>38</v>
      </c>
      <c r="C12" s="9"/>
      <c r="D12" s="9">
        <v>1.4</v>
      </c>
      <c r="E12" s="9">
        <v>1.2</v>
      </c>
      <c r="F12" s="9">
        <v>1.1000000000000001</v>
      </c>
      <c r="G12" s="9">
        <v>1.2</v>
      </c>
      <c r="H12" s="4">
        <f t="shared" si="0"/>
        <v>2.3999999999999995</v>
      </c>
      <c r="I12" s="9">
        <v>1.5</v>
      </c>
      <c r="J12" s="9">
        <v>1.5</v>
      </c>
      <c r="K12" s="9"/>
      <c r="L12" s="9">
        <v>2.6549999999999998</v>
      </c>
      <c r="M12" s="9"/>
      <c r="N12" s="4">
        <f t="shared" ref="N12" si="10">H12+((I12+J12)/2)+L12-M12</f>
        <v>6.5549999999999997</v>
      </c>
      <c r="O12" s="4">
        <f t="shared" ref="O12" si="11">N12+N13</f>
        <v>42.860000000000007</v>
      </c>
    </row>
    <row r="13" spans="1:15" x14ac:dyDescent="0.25">
      <c r="A13" s="9" t="s">
        <v>12</v>
      </c>
      <c r="B13" s="9"/>
      <c r="C13" s="9"/>
      <c r="D13" s="9">
        <v>6.2</v>
      </c>
      <c r="E13" s="9">
        <v>5.9</v>
      </c>
      <c r="F13" s="9">
        <v>5.8</v>
      </c>
      <c r="G13" s="9">
        <v>5.8</v>
      </c>
      <c r="H13" s="4">
        <f t="shared" si="0"/>
        <v>11.700000000000003</v>
      </c>
      <c r="I13" s="9">
        <v>8.8000000000000007</v>
      </c>
      <c r="J13" s="9">
        <v>8.8000000000000007</v>
      </c>
      <c r="K13" s="9">
        <v>3.3</v>
      </c>
      <c r="L13" s="9">
        <v>12.505000000000001</v>
      </c>
      <c r="M13" s="9"/>
      <c r="N13" s="4">
        <f t="shared" ref="N13" si="12">H13+((I13+J13)/2)+K13+L13-M13</f>
        <v>36.305000000000007</v>
      </c>
      <c r="O13" s="4"/>
    </row>
    <row r="14" spans="1:15" x14ac:dyDescent="0.25">
      <c r="A14" s="12" t="s">
        <v>11</v>
      </c>
      <c r="B14" s="12" t="s">
        <v>39</v>
      </c>
      <c r="C14" s="12"/>
      <c r="D14" s="12">
        <v>7.3</v>
      </c>
      <c r="E14" s="12">
        <v>7.5</v>
      </c>
      <c r="F14" s="12">
        <v>7.5</v>
      </c>
      <c r="G14" s="12">
        <v>7.7</v>
      </c>
      <c r="H14" s="4">
        <f t="shared" si="0"/>
        <v>15</v>
      </c>
      <c r="I14" s="12">
        <v>9.5</v>
      </c>
      <c r="J14" s="12">
        <v>9.5</v>
      </c>
      <c r="K14" s="12"/>
      <c r="L14" s="12">
        <v>14.44</v>
      </c>
      <c r="M14" s="12"/>
      <c r="N14" s="4">
        <f t="shared" ref="N14" si="13">H14+((I14+J14)/2)+L14-M14</f>
        <v>38.94</v>
      </c>
      <c r="O14" s="4">
        <f t="shared" ref="O14" si="14">N14+N15</f>
        <v>51.105999999999995</v>
      </c>
    </row>
    <row r="15" spans="1:15" x14ac:dyDescent="0.25">
      <c r="A15" s="12" t="s">
        <v>12</v>
      </c>
      <c r="B15" s="12"/>
      <c r="C15" s="12"/>
      <c r="D15" s="12">
        <v>2.2000000000000002</v>
      </c>
      <c r="E15" s="12">
        <v>2</v>
      </c>
      <c r="F15" s="12">
        <v>2.1</v>
      </c>
      <c r="G15" s="12">
        <v>2</v>
      </c>
      <c r="H15" s="4">
        <f t="shared" si="0"/>
        <v>4.1000000000000005</v>
      </c>
      <c r="I15" s="12">
        <v>2.5</v>
      </c>
      <c r="J15" s="12">
        <v>2.5</v>
      </c>
      <c r="K15" s="12">
        <v>2.9</v>
      </c>
      <c r="L15" s="12">
        <v>2.6659999999999999</v>
      </c>
      <c r="M15" s="12"/>
      <c r="N15" s="4">
        <f t="shared" ref="N15" si="15">H15+((I15+J15)/2)+K15+L15-M15</f>
        <v>12.166</v>
      </c>
      <c r="O15" s="4"/>
    </row>
    <row r="16" spans="1:15" x14ac:dyDescent="0.25">
      <c r="A16" s="11" t="s">
        <v>11</v>
      </c>
      <c r="B16" s="11" t="s">
        <v>40</v>
      </c>
      <c r="C16" s="11"/>
      <c r="D16" s="11"/>
      <c r="E16" s="11"/>
      <c r="F16" s="11"/>
      <c r="G16" s="11"/>
      <c r="H16" s="4" t="e">
        <f t="shared" si="0"/>
        <v>#NUM!</v>
      </c>
      <c r="I16" s="11"/>
      <c r="J16" s="11"/>
      <c r="K16" s="11"/>
      <c r="L16" s="11"/>
      <c r="M16" s="11"/>
      <c r="N16" s="4" t="e">
        <f t="shared" ref="N16" si="16">H16+((I16+J16)/2)+L16-M16</f>
        <v>#NUM!</v>
      </c>
      <c r="O16" s="4" t="e">
        <f t="shared" ref="O16" si="17">N16+N17</f>
        <v>#NUM!</v>
      </c>
    </row>
    <row r="17" spans="1:15" x14ac:dyDescent="0.25">
      <c r="A17" s="11" t="s">
        <v>12</v>
      </c>
      <c r="B17" s="11"/>
      <c r="C17" s="11"/>
      <c r="D17" s="11"/>
      <c r="E17" s="11"/>
      <c r="F17" s="11"/>
      <c r="G17" s="11"/>
      <c r="H17" s="4" t="e">
        <f t="shared" si="0"/>
        <v>#NUM!</v>
      </c>
      <c r="I17" s="11"/>
      <c r="J17" s="11"/>
      <c r="K17" s="11"/>
      <c r="L17" s="11"/>
      <c r="M17" s="11"/>
      <c r="N17" s="4" t="e">
        <f t="shared" ref="N17" si="18">H17+((I17+J17)/2)+K17+L17-M17</f>
        <v>#NUM!</v>
      </c>
      <c r="O17" s="4"/>
    </row>
    <row r="18" spans="1:15" x14ac:dyDescent="0.25">
      <c r="A18" s="8" t="s">
        <v>11</v>
      </c>
      <c r="B18" s="8" t="s">
        <v>41</v>
      </c>
      <c r="C18" s="8"/>
      <c r="D18" s="8">
        <v>6.4</v>
      </c>
      <c r="E18" s="8">
        <v>6.3</v>
      </c>
      <c r="F18" s="8">
        <v>6.8</v>
      </c>
      <c r="G18" s="8">
        <v>6.5</v>
      </c>
      <c r="H18" s="4">
        <f t="shared" si="0"/>
        <v>12.899999999999999</v>
      </c>
      <c r="I18" s="8">
        <v>9.1999999999999993</v>
      </c>
      <c r="J18" s="8">
        <v>9.1999999999999993</v>
      </c>
      <c r="K18" s="8"/>
      <c r="L18" s="8">
        <v>12.79</v>
      </c>
      <c r="M18" s="8"/>
      <c r="N18" s="4">
        <f t="shared" ref="N18" si="19">H18+((I18+J18)/2)+L18-M18</f>
        <v>34.89</v>
      </c>
      <c r="O18" s="4">
        <f t="shared" ref="O18" si="20">N18+N19</f>
        <v>72.215000000000003</v>
      </c>
    </row>
    <row r="19" spans="1:15" x14ac:dyDescent="0.25">
      <c r="A19" s="13" t="s">
        <v>12</v>
      </c>
      <c r="B19" s="13"/>
      <c r="C19" s="13"/>
      <c r="D19" s="13">
        <v>5.5</v>
      </c>
      <c r="E19" s="13">
        <v>5.5</v>
      </c>
      <c r="F19" s="13">
        <v>5.0999999999999996</v>
      </c>
      <c r="G19" s="13">
        <v>5.0999999999999996</v>
      </c>
      <c r="H19" s="5">
        <f t="shared" si="0"/>
        <v>10.600000000000003</v>
      </c>
      <c r="I19" s="13">
        <v>9.1</v>
      </c>
      <c r="J19" s="13">
        <v>9.1</v>
      </c>
      <c r="K19" s="13">
        <v>4.5999999999999996</v>
      </c>
      <c r="L19" s="13">
        <v>13.025</v>
      </c>
      <c r="M19" s="13"/>
      <c r="N19" s="5">
        <f t="shared" ref="N19" si="21">H19+((I19+J19)/2)+K19+L19-M19</f>
        <v>37.325000000000003</v>
      </c>
      <c r="O19" s="5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zoomScale="112" zoomScaleNormal="112" workbookViewId="0">
      <selection activeCell="E7" sqref="E7"/>
    </sheetView>
  </sheetViews>
  <sheetFormatPr defaultRowHeight="15" x14ac:dyDescent="0.25"/>
  <cols>
    <col min="2" max="2" width="16.5703125" customWidth="1"/>
    <col min="3" max="3" width="14.28515625" customWidth="1"/>
    <col min="15" max="15" width="17.42578125" customWidth="1"/>
  </cols>
  <sheetData>
    <row r="1" spans="1:15" x14ac:dyDescent="0.25">
      <c r="A1" s="6"/>
      <c r="B1" s="7" t="s">
        <v>24</v>
      </c>
      <c r="C1" s="7" t="s">
        <v>25</v>
      </c>
      <c r="D1" s="7" t="s">
        <v>0</v>
      </c>
      <c r="E1" s="7" t="s">
        <v>1</v>
      </c>
      <c r="F1" s="7" t="s">
        <v>2</v>
      </c>
      <c r="G1" s="7" t="s">
        <v>3</v>
      </c>
      <c r="H1" s="1" t="s">
        <v>9</v>
      </c>
      <c r="I1" s="7" t="s">
        <v>4</v>
      </c>
      <c r="J1" s="7" t="s">
        <v>10</v>
      </c>
      <c r="K1" s="7" t="s">
        <v>5</v>
      </c>
      <c r="L1" s="7" t="s">
        <v>6</v>
      </c>
      <c r="M1" s="7" t="s">
        <v>7</v>
      </c>
      <c r="N1" s="1" t="s">
        <v>8</v>
      </c>
      <c r="O1" s="1" t="s">
        <v>13</v>
      </c>
    </row>
    <row r="2" spans="1:15" x14ac:dyDescent="0.25">
      <c r="A2" s="8" t="s">
        <v>11</v>
      </c>
      <c r="B2" s="8" t="s">
        <v>45</v>
      </c>
      <c r="C2" s="8"/>
      <c r="D2" s="8">
        <v>6.8</v>
      </c>
      <c r="E2" s="8">
        <v>6.8</v>
      </c>
      <c r="F2" s="8">
        <v>6.8</v>
      </c>
      <c r="G2" s="8">
        <v>7</v>
      </c>
      <c r="H2" s="4">
        <f>SUM(D2:G2)-LARGE(D2:G2,1)-SMALL(D2:G2,1)</f>
        <v>13.599999999999998</v>
      </c>
      <c r="I2" s="8">
        <v>9.9</v>
      </c>
      <c r="J2" s="8">
        <v>9.9</v>
      </c>
      <c r="K2" s="8"/>
      <c r="L2" s="8">
        <v>9.0950000000000006</v>
      </c>
      <c r="M2" s="8"/>
      <c r="N2" s="4">
        <f>H2+((I2+J2)/2)+L2-M2</f>
        <v>32.594999999999999</v>
      </c>
      <c r="O2" s="4">
        <f>N2+N3</f>
        <v>65.695000000000007</v>
      </c>
    </row>
    <row r="3" spans="1:15" x14ac:dyDescent="0.25">
      <c r="A3" s="8" t="s">
        <v>12</v>
      </c>
      <c r="B3" s="8"/>
      <c r="C3" s="8"/>
      <c r="D3" s="8">
        <v>6.9</v>
      </c>
      <c r="E3" s="8">
        <v>6.9</v>
      </c>
      <c r="F3" s="8">
        <v>6.9</v>
      </c>
      <c r="G3" s="8">
        <v>7.1</v>
      </c>
      <c r="H3" s="4">
        <f>SUM(D3:G3)-LARGE(D3:G3,1)-SMALL(D3:G3,1)</f>
        <v>13.800000000000002</v>
      </c>
      <c r="I3" s="8">
        <v>10</v>
      </c>
      <c r="J3" s="8">
        <v>10</v>
      </c>
      <c r="K3" s="8">
        <v>0.6</v>
      </c>
      <c r="L3" s="8">
        <v>8.6999999999999993</v>
      </c>
      <c r="M3" s="8"/>
      <c r="N3" s="4">
        <f>H3+((I3+J3)/2)+K3+L3-M3</f>
        <v>33.100000000000009</v>
      </c>
      <c r="O3" s="4"/>
    </row>
    <row r="4" spans="1:15" x14ac:dyDescent="0.25">
      <c r="A4" s="9" t="s">
        <v>11</v>
      </c>
      <c r="B4" s="9" t="s">
        <v>46</v>
      </c>
      <c r="C4" s="9"/>
      <c r="D4" s="9">
        <v>4.2</v>
      </c>
      <c r="E4" s="9">
        <v>5</v>
      </c>
      <c r="F4" s="9">
        <v>5</v>
      </c>
      <c r="G4" s="9">
        <v>4.9000000000000004</v>
      </c>
      <c r="H4" s="4">
        <f t="shared" ref="H4:H25" si="0">SUM(D4:G4)-LARGE(D4:G4,1)-SMALL(D4:G4,1)</f>
        <v>9.9000000000000021</v>
      </c>
      <c r="I4" s="9">
        <v>6</v>
      </c>
      <c r="J4" s="9">
        <v>6</v>
      </c>
      <c r="K4" s="9"/>
      <c r="L4" s="9">
        <v>4.6050000000000004</v>
      </c>
      <c r="M4" s="9"/>
      <c r="N4" s="4">
        <f t="shared" ref="N4" si="1">H4+((I4+J4)/2)+L4-M4</f>
        <v>20.505000000000003</v>
      </c>
      <c r="O4" s="4">
        <f>N4+N5</f>
        <v>51.110000000000007</v>
      </c>
    </row>
    <row r="5" spans="1:15" x14ac:dyDescent="0.25">
      <c r="A5" s="9" t="s">
        <v>12</v>
      </c>
      <c r="B5" s="9"/>
      <c r="C5" s="9"/>
      <c r="D5" s="9">
        <v>6.4</v>
      </c>
      <c r="E5" s="9">
        <v>6.3</v>
      </c>
      <c r="F5" s="9">
        <v>6.4</v>
      </c>
      <c r="G5" s="9">
        <v>6.5</v>
      </c>
      <c r="H5" s="4">
        <f t="shared" si="0"/>
        <v>12.8</v>
      </c>
      <c r="I5" s="9">
        <v>9.9</v>
      </c>
      <c r="J5" s="9">
        <v>9.9</v>
      </c>
      <c r="K5" s="9">
        <v>0.6</v>
      </c>
      <c r="L5" s="9">
        <v>7.3049999999999997</v>
      </c>
      <c r="M5" s="9"/>
      <c r="N5" s="4">
        <f t="shared" ref="N5" si="2">H5+((I5+J5)/2)+K5+L5-M5</f>
        <v>30.605000000000004</v>
      </c>
      <c r="O5" s="4"/>
    </row>
    <row r="6" spans="1:15" x14ac:dyDescent="0.25">
      <c r="A6" s="10" t="s">
        <v>11</v>
      </c>
      <c r="B6" s="10" t="s">
        <v>47</v>
      </c>
      <c r="C6" s="10"/>
      <c r="D6" s="10">
        <v>7.2</v>
      </c>
      <c r="E6" s="10">
        <v>6.8</v>
      </c>
      <c r="F6" s="10">
        <v>6.7</v>
      </c>
      <c r="G6" s="10">
        <v>6.5</v>
      </c>
      <c r="H6" s="4">
        <f t="shared" si="0"/>
        <v>13.5</v>
      </c>
      <c r="I6" s="10">
        <v>9.5</v>
      </c>
      <c r="J6" s="10">
        <v>9.5</v>
      </c>
      <c r="K6" s="10"/>
      <c r="L6" s="10">
        <v>8.9550000000000001</v>
      </c>
      <c r="M6" s="10"/>
      <c r="N6" s="4">
        <f t="shared" ref="N6" si="3">H6+((I6+J6)/2)+L6-M6</f>
        <v>31.954999999999998</v>
      </c>
      <c r="O6" s="4">
        <f>N6+N7</f>
        <v>64.305000000000007</v>
      </c>
    </row>
    <row r="7" spans="1:15" x14ac:dyDescent="0.25">
      <c r="A7" s="10" t="s">
        <v>12</v>
      </c>
      <c r="B7" s="10"/>
      <c r="C7" s="10"/>
      <c r="D7" s="10">
        <v>7</v>
      </c>
      <c r="E7" s="10">
        <v>6.7</v>
      </c>
      <c r="F7" s="10">
        <v>6.9</v>
      </c>
      <c r="G7" s="10">
        <v>6.8</v>
      </c>
      <c r="H7" s="4">
        <f t="shared" si="0"/>
        <v>13.700000000000003</v>
      </c>
      <c r="I7" s="10">
        <v>9.6999999999999993</v>
      </c>
      <c r="J7" s="10">
        <v>9.6999999999999993</v>
      </c>
      <c r="K7" s="10">
        <v>0.6</v>
      </c>
      <c r="L7" s="10">
        <v>8.35</v>
      </c>
      <c r="M7" s="10"/>
      <c r="N7" s="4">
        <f t="shared" ref="N7" si="4">H7+((I7+J7)/2)+K7+L7-M7</f>
        <v>32.35</v>
      </c>
      <c r="O7" s="4"/>
    </row>
    <row r="8" spans="1:15" x14ac:dyDescent="0.25">
      <c r="A8" s="11" t="s">
        <v>11</v>
      </c>
      <c r="B8" s="11" t="s">
        <v>48</v>
      </c>
      <c r="C8" s="11"/>
      <c r="D8" s="11">
        <v>7.4</v>
      </c>
      <c r="E8" s="11">
        <v>6.8</v>
      </c>
      <c r="F8" s="11">
        <v>6.7</v>
      </c>
      <c r="G8" s="11">
        <v>6.89</v>
      </c>
      <c r="H8" s="4">
        <f t="shared" si="0"/>
        <v>13.690000000000001</v>
      </c>
      <c r="I8" s="11">
        <v>9.5</v>
      </c>
      <c r="J8" s="11">
        <v>9.5</v>
      </c>
      <c r="K8" s="11"/>
      <c r="L8" s="11">
        <v>7.8550000000000004</v>
      </c>
      <c r="M8" s="11"/>
      <c r="N8" s="4">
        <f t="shared" ref="N8" si="5">H8+((I8+J8)/2)+L8-M8</f>
        <v>31.045000000000002</v>
      </c>
      <c r="O8" s="4">
        <f>N8+N9</f>
        <v>62.535000000000004</v>
      </c>
    </row>
    <row r="9" spans="1:15" x14ac:dyDescent="0.25">
      <c r="A9" s="11" t="s">
        <v>12</v>
      </c>
      <c r="B9" s="11"/>
      <c r="C9" s="11"/>
      <c r="D9" s="11">
        <v>6.8</v>
      </c>
      <c r="E9" s="11">
        <v>6.5</v>
      </c>
      <c r="F9" s="11">
        <v>6.3</v>
      </c>
      <c r="G9" s="11">
        <v>6.5</v>
      </c>
      <c r="H9" s="4">
        <f t="shared" si="0"/>
        <v>13</v>
      </c>
      <c r="I9" s="11">
        <v>9.6</v>
      </c>
      <c r="J9" s="11">
        <v>9.6</v>
      </c>
      <c r="K9" s="11">
        <v>0.6</v>
      </c>
      <c r="L9" s="11">
        <v>8.2899999999999991</v>
      </c>
      <c r="M9" s="11"/>
      <c r="N9" s="4">
        <f t="shared" ref="N9" si="6">H9+((I9+J9)/2)+K9+L9-M9</f>
        <v>31.490000000000002</v>
      </c>
      <c r="O9" s="4"/>
    </row>
    <row r="10" spans="1:15" x14ac:dyDescent="0.25">
      <c r="A10" s="8" t="s">
        <v>11</v>
      </c>
      <c r="B10" s="8" t="s">
        <v>60</v>
      </c>
      <c r="C10" s="8"/>
      <c r="D10" s="8">
        <v>7</v>
      </c>
      <c r="E10" s="8">
        <v>7.2</v>
      </c>
      <c r="F10" s="8">
        <v>7.2</v>
      </c>
      <c r="G10" s="8">
        <v>7.1</v>
      </c>
      <c r="H10" s="4">
        <f t="shared" si="0"/>
        <v>14.3</v>
      </c>
      <c r="I10" s="8">
        <v>9.6999999999999993</v>
      </c>
      <c r="J10" s="8">
        <v>9.6999999999999993</v>
      </c>
      <c r="K10" s="8"/>
      <c r="L10" s="8">
        <v>8.9700000000000006</v>
      </c>
      <c r="M10" s="8"/>
      <c r="N10" s="4">
        <f t="shared" ref="N10" si="7">H10+((I10+J10)/2)+L10-M10</f>
        <v>32.97</v>
      </c>
      <c r="O10" s="4">
        <f t="shared" ref="O10" si="8">N10+N11</f>
        <v>65.64</v>
      </c>
    </row>
    <row r="11" spans="1:15" x14ac:dyDescent="0.25">
      <c r="A11" s="8" t="s">
        <v>12</v>
      </c>
      <c r="B11" s="8"/>
      <c r="C11" s="8"/>
      <c r="D11" s="8">
        <v>6.8</v>
      </c>
      <c r="E11" s="8">
        <v>6.9</v>
      </c>
      <c r="F11" s="8">
        <v>6.8</v>
      </c>
      <c r="G11" s="8">
        <v>7</v>
      </c>
      <c r="H11" s="4">
        <f t="shared" si="0"/>
        <v>13.7</v>
      </c>
      <c r="I11" s="8">
        <v>9.6999999999999993</v>
      </c>
      <c r="J11" s="8">
        <v>9.6999999999999993</v>
      </c>
      <c r="K11" s="8">
        <v>0.6</v>
      </c>
      <c r="L11" s="8">
        <v>8.67</v>
      </c>
      <c r="M11" s="8"/>
      <c r="N11" s="4">
        <f t="shared" ref="N11" si="9">H11+((I11+J11)/2)+K11+L11-M11</f>
        <v>32.67</v>
      </c>
      <c r="O11" s="4"/>
    </row>
    <row r="12" spans="1:15" x14ac:dyDescent="0.25">
      <c r="A12" s="9" t="s">
        <v>11</v>
      </c>
      <c r="B12" s="9" t="s">
        <v>49</v>
      </c>
      <c r="C12" s="9"/>
      <c r="D12" s="9">
        <v>6.3</v>
      </c>
      <c r="E12" s="9">
        <v>5.9</v>
      </c>
      <c r="F12" s="9">
        <v>6</v>
      </c>
      <c r="G12" s="9">
        <v>6</v>
      </c>
      <c r="H12" s="4">
        <f t="shared" si="0"/>
        <v>11.999999999999998</v>
      </c>
      <c r="I12" s="9">
        <v>8.4</v>
      </c>
      <c r="J12" s="9">
        <v>8.4</v>
      </c>
      <c r="K12" s="9"/>
      <c r="L12" s="9">
        <v>7.875</v>
      </c>
      <c r="M12" s="9"/>
      <c r="N12" s="4">
        <f t="shared" ref="N12:N20" si="10">H12+((I12+J12)/2)+L12-M12</f>
        <v>28.274999999999999</v>
      </c>
      <c r="O12" s="4">
        <f t="shared" ref="O12" si="11">N12+N13</f>
        <v>31.404999999999998</v>
      </c>
    </row>
    <row r="13" spans="1:15" x14ac:dyDescent="0.25">
      <c r="A13" s="9" t="s">
        <v>12</v>
      </c>
      <c r="B13" s="9"/>
      <c r="C13" s="9"/>
      <c r="D13" s="9">
        <v>0.7</v>
      </c>
      <c r="E13" s="9">
        <v>0.7</v>
      </c>
      <c r="F13" s="9">
        <v>0.6</v>
      </c>
      <c r="G13" s="9">
        <v>0.6</v>
      </c>
      <c r="H13" s="4">
        <f t="shared" si="0"/>
        <v>1.3000000000000003</v>
      </c>
      <c r="I13" s="9">
        <v>1</v>
      </c>
      <c r="J13" s="9">
        <v>1</v>
      </c>
      <c r="K13" s="9">
        <v>0.1</v>
      </c>
      <c r="L13" s="9">
        <v>0.73</v>
      </c>
      <c r="M13" s="9"/>
      <c r="N13" s="4">
        <f t="shared" ref="N13:N21" si="12">H13+((I13+J13)/2)+K13+L13-M13</f>
        <v>3.1300000000000003</v>
      </c>
      <c r="O13" s="4"/>
    </row>
    <row r="14" spans="1:15" x14ac:dyDescent="0.25">
      <c r="A14" s="12" t="s">
        <v>11</v>
      </c>
      <c r="B14" s="12" t="s">
        <v>50</v>
      </c>
      <c r="C14" s="12"/>
      <c r="D14" s="12">
        <v>5.8</v>
      </c>
      <c r="E14" s="12">
        <v>6</v>
      </c>
      <c r="F14" s="12">
        <v>5.7</v>
      </c>
      <c r="G14" s="12">
        <v>5.9</v>
      </c>
      <c r="H14" s="4">
        <f t="shared" si="0"/>
        <v>11.7</v>
      </c>
      <c r="I14" s="12">
        <v>8.8000000000000007</v>
      </c>
      <c r="J14" s="12">
        <v>8.8000000000000007</v>
      </c>
      <c r="K14" s="12"/>
      <c r="L14" s="12">
        <v>8.7949999999999999</v>
      </c>
      <c r="M14" s="12"/>
      <c r="N14" s="4">
        <f t="shared" ref="N14:N22" si="13">H14+((I14+J14)/2)+L14-M14</f>
        <v>29.295000000000002</v>
      </c>
      <c r="O14" s="4">
        <f t="shared" ref="O14" si="14">N14+N15</f>
        <v>60.63000000000001</v>
      </c>
    </row>
    <row r="15" spans="1:15" x14ac:dyDescent="0.25">
      <c r="A15" s="12" t="s">
        <v>12</v>
      </c>
      <c r="B15" s="12"/>
      <c r="C15" s="12"/>
      <c r="D15" s="12">
        <v>6.2</v>
      </c>
      <c r="E15" s="12">
        <v>5.9</v>
      </c>
      <c r="F15" s="12">
        <v>6.3</v>
      </c>
      <c r="G15" s="12">
        <v>5.9</v>
      </c>
      <c r="H15" s="4">
        <f t="shared" si="0"/>
        <v>12.100000000000003</v>
      </c>
      <c r="I15" s="12">
        <v>9.6</v>
      </c>
      <c r="J15" s="12">
        <v>9.6</v>
      </c>
      <c r="K15" s="12">
        <v>0.6</v>
      </c>
      <c r="L15" s="12">
        <v>9.0350000000000001</v>
      </c>
      <c r="M15" s="12"/>
      <c r="N15" s="4">
        <f t="shared" ref="N15:N23" si="15">H15+((I15+J15)/2)+K15+L15-M15</f>
        <v>31.335000000000004</v>
      </c>
      <c r="O15" s="4"/>
    </row>
    <row r="16" spans="1:15" x14ac:dyDescent="0.25">
      <c r="A16" s="11" t="s">
        <v>11</v>
      </c>
      <c r="B16" s="11" t="s">
        <v>51</v>
      </c>
      <c r="C16" s="11"/>
      <c r="D16" s="11"/>
      <c r="E16" s="11"/>
      <c r="F16" s="11"/>
      <c r="G16" s="11"/>
      <c r="H16" s="4" t="e">
        <f t="shared" si="0"/>
        <v>#NUM!</v>
      </c>
      <c r="I16" s="11"/>
      <c r="J16" s="11"/>
      <c r="K16" s="11"/>
      <c r="L16" s="11"/>
      <c r="M16" s="11"/>
      <c r="N16" s="4" t="e">
        <f t="shared" ref="N16:N24" si="16">H16+((I16+J16)/2)+L16-M16</f>
        <v>#NUM!</v>
      </c>
      <c r="O16" s="4" t="e">
        <f t="shared" ref="O16" si="17">N16+N17</f>
        <v>#NUM!</v>
      </c>
    </row>
    <row r="17" spans="1:15" x14ac:dyDescent="0.25">
      <c r="A17" s="11" t="s">
        <v>12</v>
      </c>
      <c r="B17" s="11"/>
      <c r="C17" s="11"/>
      <c r="D17" s="11"/>
      <c r="E17" s="11"/>
      <c r="F17" s="11"/>
      <c r="G17" s="11"/>
      <c r="H17" s="4" t="e">
        <f t="shared" si="0"/>
        <v>#NUM!</v>
      </c>
      <c r="I17" s="11"/>
      <c r="J17" s="11"/>
      <c r="K17" s="11"/>
      <c r="L17" s="11"/>
      <c r="M17" s="11"/>
      <c r="N17" s="4" t="e">
        <f t="shared" ref="N17:N25" si="18">H17+((I17+J17)/2)+K17+L17-M17</f>
        <v>#NUM!</v>
      </c>
      <c r="O17" s="4"/>
    </row>
    <row r="18" spans="1:15" x14ac:dyDescent="0.25">
      <c r="A18" s="8" t="s">
        <v>11</v>
      </c>
      <c r="B18" s="8" t="s">
        <v>52</v>
      </c>
      <c r="C18" s="8"/>
      <c r="D18" s="8">
        <v>4.7</v>
      </c>
      <c r="E18" s="8">
        <v>4.8</v>
      </c>
      <c r="F18" s="8">
        <v>4.8</v>
      </c>
      <c r="G18" s="8">
        <v>4.7</v>
      </c>
      <c r="H18" s="4">
        <f t="shared" si="0"/>
        <v>9.5</v>
      </c>
      <c r="I18" s="8">
        <v>6.7</v>
      </c>
      <c r="J18" s="8">
        <v>6.7</v>
      </c>
      <c r="K18" s="8"/>
      <c r="L18" s="8">
        <v>4.43</v>
      </c>
      <c r="M18" s="8"/>
      <c r="N18" s="4">
        <f t="shared" ref="N18" si="19">H18+((I18+J18)/2)+L18-M18</f>
        <v>20.63</v>
      </c>
      <c r="O18" s="4">
        <f t="shared" ref="O18" si="20">N18+N19</f>
        <v>50.429999999999993</v>
      </c>
    </row>
    <row r="19" spans="1:15" x14ac:dyDescent="0.25">
      <c r="A19" s="8" t="s">
        <v>12</v>
      </c>
      <c r="B19" s="8"/>
      <c r="C19" s="8"/>
      <c r="D19" s="8">
        <v>6.4</v>
      </c>
      <c r="E19" s="8">
        <v>6</v>
      </c>
      <c r="F19" s="8">
        <v>6.5</v>
      </c>
      <c r="G19" s="8">
        <v>6.5</v>
      </c>
      <c r="H19" s="4">
        <f t="shared" si="0"/>
        <v>12.899999999999999</v>
      </c>
      <c r="I19" s="8">
        <v>9.6999999999999993</v>
      </c>
      <c r="J19" s="8">
        <v>9.6999999999999993</v>
      </c>
      <c r="K19" s="8">
        <v>0.6</v>
      </c>
      <c r="L19" s="8">
        <v>6.6</v>
      </c>
      <c r="M19" s="8"/>
      <c r="N19" s="4">
        <f t="shared" ref="N19" si="21">H19+((I19+J19)/2)+K19+L19-M19</f>
        <v>29.799999999999997</v>
      </c>
      <c r="O19" s="4"/>
    </row>
    <row r="20" spans="1:15" x14ac:dyDescent="0.25">
      <c r="A20" s="9" t="s">
        <v>11</v>
      </c>
      <c r="B20" s="9" t="s">
        <v>53</v>
      </c>
      <c r="C20" s="9"/>
      <c r="D20" s="9">
        <v>7</v>
      </c>
      <c r="E20" s="9">
        <v>7.1</v>
      </c>
      <c r="F20" s="9">
        <v>6.9</v>
      </c>
      <c r="G20" s="9">
        <v>6.9</v>
      </c>
      <c r="H20" s="4">
        <f t="shared" si="0"/>
        <v>13.899999999999997</v>
      </c>
      <c r="I20" s="9">
        <v>9.5</v>
      </c>
      <c r="J20" s="9">
        <v>9.5</v>
      </c>
      <c r="K20" s="9"/>
      <c r="L20" s="9">
        <v>10.035</v>
      </c>
      <c r="M20" s="9"/>
      <c r="N20" s="4">
        <f t="shared" si="10"/>
        <v>33.435000000000002</v>
      </c>
      <c r="O20" s="4">
        <f t="shared" ref="O20" si="22">N20+N21</f>
        <v>66.930000000000007</v>
      </c>
    </row>
    <row r="21" spans="1:15" x14ac:dyDescent="0.25">
      <c r="A21" s="9" t="s">
        <v>12</v>
      </c>
      <c r="B21" s="9"/>
      <c r="C21" s="9"/>
      <c r="D21" s="9">
        <v>6.8</v>
      </c>
      <c r="E21" s="9">
        <v>6.7</v>
      </c>
      <c r="F21" s="9">
        <v>6.8</v>
      </c>
      <c r="G21" s="9">
        <v>6.5</v>
      </c>
      <c r="H21" s="4">
        <f t="shared" si="0"/>
        <v>13.5</v>
      </c>
      <c r="I21" s="9">
        <v>9.6999999999999993</v>
      </c>
      <c r="J21" s="9">
        <v>9.6999999999999993</v>
      </c>
      <c r="K21" s="9">
        <v>0.6</v>
      </c>
      <c r="L21" s="9">
        <v>9.6950000000000003</v>
      </c>
      <c r="M21" s="9"/>
      <c r="N21" s="4">
        <f t="shared" si="12"/>
        <v>33.495000000000005</v>
      </c>
      <c r="O21" s="4"/>
    </row>
    <row r="22" spans="1:15" x14ac:dyDescent="0.25">
      <c r="A22" s="14" t="s">
        <v>11</v>
      </c>
      <c r="B22" s="14" t="s">
        <v>54</v>
      </c>
      <c r="C22" s="14"/>
      <c r="D22" s="14"/>
      <c r="E22" s="14"/>
      <c r="F22" s="14"/>
      <c r="G22" s="14"/>
      <c r="H22" s="4" t="e">
        <f t="shared" si="0"/>
        <v>#NUM!</v>
      </c>
      <c r="I22" s="14"/>
      <c r="J22" s="14"/>
      <c r="K22" s="14"/>
      <c r="L22" s="14"/>
      <c r="M22" s="14"/>
      <c r="N22" s="4" t="e">
        <f t="shared" si="13"/>
        <v>#NUM!</v>
      </c>
      <c r="O22" s="4" t="e">
        <f t="shared" ref="O22" si="23">N22+N23</f>
        <v>#NUM!</v>
      </c>
    </row>
    <row r="23" spans="1:15" x14ac:dyDescent="0.25">
      <c r="A23" s="14" t="s">
        <v>12</v>
      </c>
      <c r="B23" s="14"/>
      <c r="C23" s="14"/>
      <c r="D23" s="14"/>
      <c r="E23" s="14"/>
      <c r="F23" s="14"/>
      <c r="G23" s="14"/>
      <c r="H23" s="4" t="e">
        <f t="shared" si="0"/>
        <v>#NUM!</v>
      </c>
      <c r="I23" s="14"/>
      <c r="J23" s="14"/>
      <c r="K23" s="14"/>
      <c r="L23" s="14"/>
      <c r="M23" s="14"/>
      <c r="N23" s="4" t="e">
        <f t="shared" si="15"/>
        <v>#NUM!</v>
      </c>
      <c r="O23" s="4"/>
    </row>
    <row r="24" spans="1:15" x14ac:dyDescent="0.25">
      <c r="A24" s="11" t="s">
        <v>11</v>
      </c>
      <c r="B24" s="11" t="s">
        <v>32</v>
      </c>
      <c r="C24" s="11"/>
      <c r="D24" s="11"/>
      <c r="E24" s="11"/>
      <c r="F24" s="11"/>
      <c r="G24" s="11"/>
      <c r="H24" s="4" t="e">
        <f t="shared" si="0"/>
        <v>#NUM!</v>
      </c>
      <c r="I24" s="11"/>
      <c r="J24" s="11"/>
      <c r="K24" s="11"/>
      <c r="L24" s="11"/>
      <c r="M24" s="11"/>
      <c r="N24" s="4" t="e">
        <f t="shared" si="16"/>
        <v>#NUM!</v>
      </c>
      <c r="O24" s="4" t="e">
        <f t="shared" ref="O24" si="24">N24+N25</f>
        <v>#NUM!</v>
      </c>
    </row>
    <row r="25" spans="1:15" x14ac:dyDescent="0.25">
      <c r="A25" s="11" t="s">
        <v>12</v>
      </c>
      <c r="B25" s="11"/>
      <c r="C25" s="11"/>
      <c r="D25" s="11"/>
      <c r="E25" s="11"/>
      <c r="F25" s="11"/>
      <c r="G25" s="11"/>
      <c r="H25" s="4" t="e">
        <f t="shared" si="0"/>
        <v>#NUM!</v>
      </c>
      <c r="I25" s="11"/>
      <c r="J25" s="11"/>
      <c r="K25" s="11"/>
      <c r="L25" s="11"/>
      <c r="M25" s="11"/>
      <c r="N25" s="4" t="e">
        <f t="shared" si="18"/>
        <v>#NUM!</v>
      </c>
      <c r="O25" s="4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118" zoomScaleNormal="118" workbookViewId="0">
      <selection activeCell="F8" sqref="F8"/>
    </sheetView>
  </sheetViews>
  <sheetFormatPr defaultRowHeight="15" x14ac:dyDescent="0.25"/>
  <cols>
    <col min="2" max="2" width="13.7109375" customWidth="1"/>
    <col min="3" max="3" width="17.28515625" customWidth="1"/>
    <col min="15" max="15" width="17.5703125" customWidth="1"/>
  </cols>
  <sheetData>
    <row r="1" spans="1:15" x14ac:dyDescent="0.25">
      <c r="A1" s="6"/>
      <c r="B1" s="7" t="s">
        <v>24</v>
      </c>
      <c r="C1" s="7" t="s">
        <v>25</v>
      </c>
      <c r="D1" s="7" t="s">
        <v>0</v>
      </c>
      <c r="E1" s="7" t="s">
        <v>1</v>
      </c>
      <c r="F1" s="7" t="s">
        <v>2</v>
      </c>
      <c r="G1" s="7" t="s">
        <v>3</v>
      </c>
      <c r="H1" s="1" t="s">
        <v>9</v>
      </c>
      <c r="I1" s="7" t="s">
        <v>4</v>
      </c>
      <c r="J1" s="7" t="s">
        <v>10</v>
      </c>
      <c r="K1" s="7" t="s">
        <v>5</v>
      </c>
      <c r="L1" s="7" t="s">
        <v>6</v>
      </c>
      <c r="M1" s="7" t="s">
        <v>7</v>
      </c>
      <c r="N1" s="1" t="s">
        <v>8</v>
      </c>
      <c r="O1" s="1" t="s">
        <v>13</v>
      </c>
    </row>
    <row r="2" spans="1:15" x14ac:dyDescent="0.25">
      <c r="A2" s="8" t="s">
        <v>11</v>
      </c>
      <c r="B2" s="8" t="s">
        <v>55</v>
      </c>
      <c r="C2" s="8" t="s">
        <v>56</v>
      </c>
      <c r="D2" s="8">
        <v>7</v>
      </c>
      <c r="E2" s="8">
        <v>6.9</v>
      </c>
      <c r="F2" s="8">
        <v>7</v>
      </c>
      <c r="G2" s="8">
        <v>6.9</v>
      </c>
      <c r="H2" s="4">
        <f>SUM(D2:G2)-LARGE(D2:G2,1)-SMALL(D2:G2,1)</f>
        <v>13.899999999999997</v>
      </c>
      <c r="I2" s="8">
        <v>9.9</v>
      </c>
      <c r="J2" s="8">
        <v>9.9</v>
      </c>
      <c r="K2" s="8"/>
      <c r="L2" s="8">
        <v>7.2149999999999999</v>
      </c>
      <c r="M2" s="8"/>
      <c r="N2" s="4">
        <f>H2+((I2+J2)/2)+L2-M2</f>
        <v>31.014999999999997</v>
      </c>
      <c r="O2" s="4">
        <f>N2+N3</f>
        <v>43.504999999999995</v>
      </c>
    </row>
    <row r="3" spans="1:15" x14ac:dyDescent="0.25">
      <c r="A3" s="8" t="s">
        <v>12</v>
      </c>
      <c r="B3" s="8"/>
      <c r="C3" s="8"/>
      <c r="D3" s="8">
        <v>2.8</v>
      </c>
      <c r="E3" s="8">
        <v>2.8</v>
      </c>
      <c r="F3" s="8">
        <v>3.1</v>
      </c>
      <c r="G3" s="8">
        <v>2.9</v>
      </c>
      <c r="H3" s="4">
        <f>SUM(D3:G3)-LARGE(D3:G3,1)-SMALL(D3:G3,1)</f>
        <v>5.7</v>
      </c>
      <c r="I3" s="8">
        <v>3.5</v>
      </c>
      <c r="J3" s="8">
        <v>3.5</v>
      </c>
      <c r="K3" s="8">
        <v>0.3</v>
      </c>
      <c r="L3" s="8">
        <v>2.99</v>
      </c>
      <c r="M3" s="8"/>
      <c r="N3" s="4">
        <f>H3+((I3+J3)/2)+K3+L3-M3</f>
        <v>12.49</v>
      </c>
      <c r="O3" s="4"/>
    </row>
    <row r="4" spans="1:15" x14ac:dyDescent="0.25">
      <c r="A4" s="9" t="s">
        <v>11</v>
      </c>
      <c r="B4" s="9" t="s">
        <v>55</v>
      </c>
      <c r="C4" s="9" t="s">
        <v>6</v>
      </c>
      <c r="D4" s="9">
        <v>3.4</v>
      </c>
      <c r="E4" s="9">
        <v>3.4</v>
      </c>
      <c r="F4" s="9">
        <v>3.4</v>
      </c>
      <c r="G4" s="9">
        <v>3.6</v>
      </c>
      <c r="H4" s="4">
        <f t="shared" ref="H4:H9" si="0">SUM(D4:G4)-LARGE(D4:G4,1)-SMALL(D4:G4,1)</f>
        <v>6.7999999999999989</v>
      </c>
      <c r="I4" s="9">
        <v>4.4000000000000004</v>
      </c>
      <c r="J4" s="9">
        <v>4.4000000000000004</v>
      </c>
      <c r="K4" s="9"/>
      <c r="L4" s="9">
        <v>3.9449999999999998</v>
      </c>
      <c r="M4" s="9"/>
      <c r="N4" s="4">
        <f t="shared" ref="N4" si="1">H4+((I4+J4)/2)+L4-M4</f>
        <v>15.145</v>
      </c>
      <c r="O4" s="4">
        <f>N4+N5</f>
        <v>24.68</v>
      </c>
    </row>
    <row r="5" spans="1:15" x14ac:dyDescent="0.25">
      <c r="A5" s="9" t="s">
        <v>12</v>
      </c>
      <c r="B5" s="9"/>
      <c r="C5" s="9"/>
      <c r="D5" s="9">
        <v>2</v>
      </c>
      <c r="E5" s="9">
        <v>2</v>
      </c>
      <c r="F5" s="9">
        <v>1.9</v>
      </c>
      <c r="G5" s="9">
        <v>2</v>
      </c>
      <c r="H5" s="4">
        <f t="shared" si="0"/>
        <v>4</v>
      </c>
      <c r="I5" s="9">
        <v>3</v>
      </c>
      <c r="J5" s="9">
        <v>3</v>
      </c>
      <c r="K5" s="9">
        <v>0.2</v>
      </c>
      <c r="L5" s="9">
        <v>2.335</v>
      </c>
      <c r="M5" s="9"/>
      <c r="N5" s="4">
        <f t="shared" ref="N5" si="2">H5+((I5+J5)/2)+K5+L5-M5</f>
        <v>9.5350000000000001</v>
      </c>
      <c r="O5" s="4"/>
    </row>
    <row r="6" spans="1:15" x14ac:dyDescent="0.25">
      <c r="A6" s="10" t="s">
        <v>11</v>
      </c>
      <c r="B6" s="10" t="s">
        <v>57</v>
      </c>
      <c r="C6" s="10"/>
      <c r="D6" s="10">
        <v>1.2</v>
      </c>
      <c r="E6" s="10">
        <v>1.3</v>
      </c>
      <c r="F6" s="10">
        <v>1.3</v>
      </c>
      <c r="G6" s="10">
        <v>1.3</v>
      </c>
      <c r="H6" s="4">
        <f t="shared" si="0"/>
        <v>2.5999999999999996</v>
      </c>
      <c r="I6" s="10">
        <v>2</v>
      </c>
      <c r="J6" s="10">
        <v>2</v>
      </c>
      <c r="K6" s="10"/>
      <c r="L6" s="10">
        <v>1.825</v>
      </c>
      <c r="M6" s="10"/>
      <c r="N6" s="4">
        <f t="shared" ref="N6" si="3">H6+((I6+J6)/2)+L6-M6</f>
        <v>6.4249999999999998</v>
      </c>
      <c r="O6" s="4">
        <f>N6+N7</f>
        <v>35.014999999999993</v>
      </c>
    </row>
    <row r="7" spans="1:15" x14ac:dyDescent="0.25">
      <c r="A7" s="10" t="s">
        <v>12</v>
      </c>
      <c r="B7" s="10"/>
      <c r="C7" s="10"/>
      <c r="D7" s="10">
        <v>5.9</v>
      </c>
      <c r="E7" s="10">
        <v>5.8</v>
      </c>
      <c r="F7" s="10">
        <v>6.1</v>
      </c>
      <c r="G7" s="10">
        <v>6</v>
      </c>
      <c r="H7" s="4">
        <f t="shared" si="0"/>
        <v>11.899999999999995</v>
      </c>
      <c r="I7" s="10">
        <v>8.4</v>
      </c>
      <c r="J7" s="10">
        <v>8.4</v>
      </c>
      <c r="K7" s="10">
        <v>0.5</v>
      </c>
      <c r="L7" s="10">
        <v>7.79</v>
      </c>
      <c r="M7" s="10"/>
      <c r="N7" s="4">
        <f t="shared" ref="N7" si="4">H7+((I7+J7)/2)+K7+L7-M7</f>
        <v>28.589999999999996</v>
      </c>
      <c r="O7" s="4"/>
    </row>
    <row r="8" spans="1:15" x14ac:dyDescent="0.25">
      <c r="A8" s="11" t="s">
        <v>11</v>
      </c>
      <c r="B8" s="11"/>
      <c r="C8" s="11"/>
      <c r="D8" s="11"/>
      <c r="E8" s="11"/>
      <c r="F8" s="11"/>
      <c r="G8" s="11"/>
      <c r="H8" s="4" t="e">
        <f t="shared" si="0"/>
        <v>#NUM!</v>
      </c>
      <c r="I8" s="11"/>
      <c r="J8" s="11"/>
      <c r="K8" s="11"/>
      <c r="L8" s="11"/>
      <c r="M8" s="11"/>
      <c r="N8" s="4" t="e">
        <f t="shared" ref="N8" si="5">H8+((I8+J8)/2)+L8-M8</f>
        <v>#NUM!</v>
      </c>
      <c r="O8" s="4" t="e">
        <f>N8+N9</f>
        <v>#NUM!</v>
      </c>
    </row>
    <row r="9" spans="1:15" x14ac:dyDescent="0.25">
      <c r="A9" s="11" t="s">
        <v>12</v>
      </c>
      <c r="B9" s="11"/>
      <c r="C9" s="11"/>
      <c r="D9" s="11"/>
      <c r="E9" s="11"/>
      <c r="F9" s="11"/>
      <c r="G9" s="11"/>
      <c r="H9" s="4" t="e">
        <f t="shared" si="0"/>
        <v>#NUM!</v>
      </c>
      <c r="I9" s="11"/>
      <c r="J9" s="11"/>
      <c r="K9" s="11"/>
      <c r="L9" s="11"/>
      <c r="M9" s="11"/>
      <c r="N9" s="4" t="e">
        <f t="shared" ref="N9" si="6">H9+((I9+J9)/2)+K9+L9-M9</f>
        <v>#NUM!</v>
      </c>
      <c r="O9" s="4"/>
    </row>
  </sheetData>
  <sheetProtection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M21" sqref="M21"/>
    </sheetView>
  </sheetViews>
  <sheetFormatPr defaultRowHeight="15" x14ac:dyDescent="0.25"/>
  <cols>
    <col min="2" max="2" width="16.28515625" customWidth="1"/>
    <col min="3" max="3" width="16.7109375" customWidth="1"/>
    <col min="15" max="15" width="18.140625" customWidth="1"/>
    <col min="16" max="16" width="12.42578125" customWidth="1"/>
  </cols>
  <sheetData>
    <row r="1" spans="1:16" x14ac:dyDescent="0.25">
      <c r="A1" s="6"/>
      <c r="B1" s="7" t="s">
        <v>24</v>
      </c>
      <c r="C1" s="7" t="s">
        <v>25</v>
      </c>
      <c r="D1" s="7" t="s">
        <v>0</v>
      </c>
      <c r="E1" s="7" t="s">
        <v>1</v>
      </c>
      <c r="F1" s="7" t="s">
        <v>2</v>
      </c>
      <c r="G1" s="7" t="s">
        <v>3</v>
      </c>
      <c r="H1" s="1" t="s">
        <v>9</v>
      </c>
      <c r="I1" s="7" t="s">
        <v>4</v>
      </c>
      <c r="J1" s="7" t="s">
        <v>10</v>
      </c>
      <c r="K1" s="7" t="s">
        <v>5</v>
      </c>
      <c r="L1" s="7" t="s">
        <v>6</v>
      </c>
      <c r="M1" s="7" t="s">
        <v>7</v>
      </c>
      <c r="N1" s="1" t="s">
        <v>8</v>
      </c>
      <c r="O1" s="1" t="s">
        <v>13</v>
      </c>
      <c r="P1" s="3" t="s">
        <v>58</v>
      </c>
    </row>
    <row r="2" spans="1:16" x14ac:dyDescent="0.25">
      <c r="A2" s="8" t="s">
        <v>11</v>
      </c>
      <c r="B2" s="8" t="s">
        <v>14</v>
      </c>
      <c r="C2" s="8"/>
      <c r="D2" s="8">
        <v>7.7</v>
      </c>
      <c r="E2" s="8">
        <v>7.2</v>
      </c>
      <c r="F2" s="8">
        <v>7.3</v>
      </c>
      <c r="G2" s="8">
        <v>7.3</v>
      </c>
      <c r="H2" s="4">
        <f>SUM(D2:G2)-LARGE(D2:G2,1)-SMALL(D2:G2,1)</f>
        <v>14.600000000000001</v>
      </c>
      <c r="I2" s="8">
        <v>9.8000000000000007</v>
      </c>
      <c r="J2" s="8">
        <v>9.8000000000000007</v>
      </c>
      <c r="K2" s="8"/>
      <c r="L2" s="8">
        <v>13.234999999999999</v>
      </c>
      <c r="M2" s="8"/>
      <c r="N2" s="4">
        <f>H2+((I2+J2)/2)+L2-M2</f>
        <v>37.635000000000005</v>
      </c>
      <c r="O2" s="4">
        <f>N2+N3</f>
        <v>78.615000000000009</v>
      </c>
    </row>
    <row r="3" spans="1:16" x14ac:dyDescent="0.25">
      <c r="A3" s="8" t="s">
        <v>12</v>
      </c>
      <c r="B3" s="8"/>
      <c r="C3" s="8"/>
      <c r="D3" s="8">
        <v>7.1</v>
      </c>
      <c r="E3" s="8">
        <v>7</v>
      </c>
      <c r="F3" s="8">
        <v>7.1</v>
      </c>
      <c r="G3" s="8">
        <v>7</v>
      </c>
      <c r="H3" s="4">
        <f>SUM(D3:G3)-LARGE(D3:G3,1)-SMALL(D3:G3,1)</f>
        <v>14.100000000000001</v>
      </c>
      <c r="I3" s="8">
        <v>9.1999999999999993</v>
      </c>
      <c r="J3" s="8">
        <v>9.1999999999999993</v>
      </c>
      <c r="K3" s="8">
        <v>4.8</v>
      </c>
      <c r="L3" s="8">
        <v>12.88</v>
      </c>
      <c r="M3" s="8"/>
      <c r="N3" s="4">
        <f>H3+((I3+J3)/2)+K3+L3-M3</f>
        <v>40.980000000000004</v>
      </c>
      <c r="O3" s="4"/>
    </row>
    <row r="4" spans="1:16" x14ac:dyDescent="0.25">
      <c r="A4" s="9" t="s">
        <v>11</v>
      </c>
      <c r="B4" s="9" t="s">
        <v>16</v>
      </c>
      <c r="C4" s="9"/>
      <c r="D4" s="9">
        <v>6.4</v>
      </c>
      <c r="E4" s="9">
        <v>6</v>
      </c>
      <c r="F4" s="9">
        <v>6</v>
      </c>
      <c r="G4" s="9">
        <v>5.8</v>
      </c>
      <c r="H4" s="4">
        <f t="shared" ref="H4:H19" si="0">SUM(D4:G4)-LARGE(D4:G4,1)-SMALL(D4:G4,1)</f>
        <v>11.999999999999996</v>
      </c>
      <c r="I4" s="15">
        <v>9.5</v>
      </c>
      <c r="J4" s="9">
        <v>9.5</v>
      </c>
      <c r="K4" s="9"/>
      <c r="L4" s="9">
        <v>12.11</v>
      </c>
      <c r="M4" s="9"/>
      <c r="N4" s="4">
        <f t="shared" ref="N4" si="1">H4+((I4+J4)/2)+L4-M4</f>
        <v>33.61</v>
      </c>
      <c r="O4" s="4">
        <f>N4+N5</f>
        <v>72.66</v>
      </c>
    </row>
    <row r="5" spans="1:16" x14ac:dyDescent="0.25">
      <c r="A5" s="9" t="s">
        <v>12</v>
      </c>
      <c r="B5" s="9"/>
      <c r="C5" s="9"/>
      <c r="D5" s="9">
        <v>6.3</v>
      </c>
      <c r="E5" s="9">
        <v>6.3</v>
      </c>
      <c r="F5" s="9">
        <v>6.4</v>
      </c>
      <c r="G5" s="9">
        <v>6.3</v>
      </c>
      <c r="H5" s="4">
        <f t="shared" si="0"/>
        <v>12.599999999999998</v>
      </c>
      <c r="I5" s="9">
        <v>9.4</v>
      </c>
      <c r="J5" s="9">
        <v>9.4</v>
      </c>
      <c r="K5" s="9">
        <v>4.8</v>
      </c>
      <c r="L5" s="9">
        <v>12.25</v>
      </c>
      <c r="M5" s="9"/>
      <c r="N5" s="4">
        <f t="shared" ref="N5" si="2">H5+((I5+J5)/2)+K5+L5-M5</f>
        <v>39.049999999999997</v>
      </c>
      <c r="O5" s="4"/>
    </row>
    <row r="6" spans="1:16" x14ac:dyDescent="0.25">
      <c r="A6" s="10" t="s">
        <v>11</v>
      </c>
      <c r="B6" s="10" t="s">
        <v>17</v>
      </c>
      <c r="C6" s="10"/>
      <c r="D6" s="10">
        <v>5.5</v>
      </c>
      <c r="E6" s="10">
        <v>4.5999999999999996</v>
      </c>
      <c r="F6" s="10">
        <v>4.5999999999999996</v>
      </c>
      <c r="G6" s="10">
        <v>4.8</v>
      </c>
      <c r="H6" s="4">
        <f t="shared" si="0"/>
        <v>9.4</v>
      </c>
      <c r="I6" s="10">
        <v>9.1</v>
      </c>
      <c r="J6" s="10">
        <v>9.1</v>
      </c>
      <c r="K6" s="10"/>
      <c r="L6" s="10">
        <v>10.98</v>
      </c>
      <c r="M6" s="10"/>
      <c r="N6" s="4">
        <f t="shared" ref="N6" si="3">H6+((I6+J6)/2)+L6-M6</f>
        <v>29.48</v>
      </c>
      <c r="O6" s="4">
        <f>N6+N7</f>
        <v>64.67</v>
      </c>
    </row>
    <row r="7" spans="1:16" x14ac:dyDescent="0.25">
      <c r="A7" s="10" t="s">
        <v>12</v>
      </c>
      <c r="B7" s="10"/>
      <c r="C7" s="10"/>
      <c r="D7" s="10">
        <v>5.8</v>
      </c>
      <c r="E7" s="10">
        <v>5.7</v>
      </c>
      <c r="F7" s="10">
        <v>5.5</v>
      </c>
      <c r="G7" s="10">
        <v>5.6</v>
      </c>
      <c r="H7" s="4">
        <f t="shared" si="0"/>
        <v>11.3</v>
      </c>
      <c r="I7" s="10">
        <v>9.1</v>
      </c>
      <c r="J7" s="10">
        <v>9.1</v>
      </c>
      <c r="K7" s="10">
        <v>4</v>
      </c>
      <c r="L7" s="10">
        <v>10.79</v>
      </c>
      <c r="M7" s="10"/>
      <c r="N7" s="4">
        <f t="shared" ref="N7" si="4">H7+((I7+J7)/2)+K7+L7-M7</f>
        <v>35.19</v>
      </c>
      <c r="O7" s="4"/>
    </row>
    <row r="8" spans="1:16" x14ac:dyDescent="0.25">
      <c r="A8" s="11" t="s">
        <v>11</v>
      </c>
      <c r="B8" s="11" t="s">
        <v>18</v>
      </c>
      <c r="C8" s="11"/>
      <c r="D8" s="11">
        <v>4.7</v>
      </c>
      <c r="E8" s="11">
        <v>4.7</v>
      </c>
      <c r="F8" s="11">
        <v>5</v>
      </c>
      <c r="G8" s="11">
        <v>4.4000000000000004</v>
      </c>
      <c r="H8" s="4">
        <f t="shared" si="0"/>
        <v>9.4</v>
      </c>
      <c r="I8" s="11">
        <v>9.3000000000000007</v>
      </c>
      <c r="J8" s="11">
        <v>9.3000000000000007</v>
      </c>
      <c r="K8" s="11"/>
      <c r="L8" s="11">
        <v>11.04</v>
      </c>
      <c r="M8" s="11"/>
      <c r="N8" s="4">
        <f t="shared" ref="N8" si="5">H8+((I8+J8)/2)+L8-M8</f>
        <v>29.740000000000002</v>
      </c>
      <c r="O8" s="4">
        <f>N8+N9</f>
        <v>62.050000000000004</v>
      </c>
    </row>
    <row r="9" spans="1:16" x14ac:dyDescent="0.25">
      <c r="A9" s="11" t="s">
        <v>12</v>
      </c>
      <c r="B9" s="11"/>
      <c r="C9" s="11"/>
      <c r="D9" s="11">
        <v>4.8</v>
      </c>
      <c r="E9" s="11">
        <v>5.2</v>
      </c>
      <c r="F9" s="11">
        <v>5.3</v>
      </c>
      <c r="G9" s="11">
        <v>5.2</v>
      </c>
      <c r="H9" s="4">
        <f t="shared" si="0"/>
        <v>10.399999999999999</v>
      </c>
      <c r="I9" s="11">
        <v>8.1999999999999993</v>
      </c>
      <c r="J9" s="11">
        <v>8.1999999999999993</v>
      </c>
      <c r="K9" s="11">
        <v>3.6</v>
      </c>
      <c r="L9" s="11">
        <v>10.11</v>
      </c>
      <c r="M9" s="11"/>
      <c r="N9" s="4">
        <f t="shared" ref="N9" si="6">H9+((I9+J9)/2)+K9+L9-M9</f>
        <v>32.31</v>
      </c>
      <c r="O9" s="4"/>
    </row>
    <row r="10" spans="1:16" x14ac:dyDescent="0.25">
      <c r="A10" s="8" t="s">
        <v>11</v>
      </c>
      <c r="B10" s="8" t="s">
        <v>19</v>
      </c>
      <c r="C10" s="8"/>
      <c r="D10" s="8">
        <v>5.9</v>
      </c>
      <c r="E10" s="8">
        <v>5.5</v>
      </c>
      <c r="F10" s="8">
        <v>5.6</v>
      </c>
      <c r="G10" s="8">
        <v>6</v>
      </c>
      <c r="H10" s="4">
        <f t="shared" si="0"/>
        <v>11.5</v>
      </c>
      <c r="I10" s="8">
        <v>9</v>
      </c>
      <c r="J10" s="8">
        <v>9</v>
      </c>
      <c r="K10" s="8"/>
      <c r="L10" s="8">
        <v>10.965</v>
      </c>
      <c r="M10" s="8"/>
      <c r="N10" s="4">
        <f t="shared" ref="N10" si="7">H10+((I10+J10)/2)+L10-M10</f>
        <v>31.465</v>
      </c>
      <c r="O10" s="4">
        <f t="shared" ref="O10" si="8">N10+N11</f>
        <v>66.715000000000003</v>
      </c>
    </row>
    <row r="11" spans="1:16" x14ac:dyDescent="0.25">
      <c r="A11" s="8" t="s">
        <v>12</v>
      </c>
      <c r="B11" s="8"/>
      <c r="C11" s="8"/>
      <c r="D11" s="8">
        <v>5.6</v>
      </c>
      <c r="E11" s="8">
        <v>5.8</v>
      </c>
      <c r="F11" s="8">
        <v>5.5</v>
      </c>
      <c r="G11" s="8">
        <v>5.6</v>
      </c>
      <c r="H11" s="4">
        <f t="shared" si="0"/>
        <v>11.2</v>
      </c>
      <c r="I11" s="8">
        <v>9.1999999999999993</v>
      </c>
      <c r="J11" s="8">
        <v>9.1999999999999993</v>
      </c>
      <c r="K11" s="8">
        <v>4</v>
      </c>
      <c r="L11" s="8">
        <v>10.85</v>
      </c>
      <c r="M11" s="8"/>
      <c r="N11" s="4">
        <f t="shared" ref="N11" si="9">H11+((I11+J11)/2)+K11+L11-M11</f>
        <v>35.25</v>
      </c>
      <c r="O11" s="4"/>
    </row>
    <row r="12" spans="1:16" x14ac:dyDescent="0.25">
      <c r="A12" s="9" t="s">
        <v>11</v>
      </c>
      <c r="B12" s="9" t="s">
        <v>20</v>
      </c>
      <c r="C12" s="9"/>
      <c r="D12" s="9">
        <v>4.9000000000000004</v>
      </c>
      <c r="E12" s="9">
        <v>5.3</v>
      </c>
      <c r="F12" s="9">
        <v>5.3</v>
      </c>
      <c r="G12" s="9">
        <v>5.3</v>
      </c>
      <c r="H12" s="4">
        <f t="shared" si="0"/>
        <v>10.6</v>
      </c>
      <c r="I12" s="9">
        <v>9.3000000000000007</v>
      </c>
      <c r="J12" s="9">
        <v>9.3000000000000007</v>
      </c>
      <c r="K12" s="9"/>
      <c r="L12" s="9">
        <v>9.8699999999999992</v>
      </c>
      <c r="M12" s="9">
        <v>6</v>
      </c>
      <c r="N12" s="4">
        <f t="shared" ref="N12" si="10">H12+((I12+J12)/2)+L12-M12</f>
        <v>23.769999999999996</v>
      </c>
      <c r="O12" s="4">
        <f t="shared" ref="O12" si="11">N12+N13</f>
        <v>56.589999999999996</v>
      </c>
    </row>
    <row r="13" spans="1:16" x14ac:dyDescent="0.25">
      <c r="A13" s="9" t="s">
        <v>12</v>
      </c>
      <c r="B13" s="9"/>
      <c r="C13" s="9"/>
      <c r="D13" s="9">
        <v>5.7</v>
      </c>
      <c r="E13" s="9">
        <v>5.4</v>
      </c>
      <c r="F13" s="9">
        <v>5.4</v>
      </c>
      <c r="G13" s="9">
        <v>5.7</v>
      </c>
      <c r="H13" s="4">
        <f t="shared" si="0"/>
        <v>11.1</v>
      </c>
      <c r="I13" s="9">
        <v>9.1</v>
      </c>
      <c r="J13" s="9">
        <v>9.1</v>
      </c>
      <c r="K13" s="9">
        <v>2.5</v>
      </c>
      <c r="L13" s="9">
        <v>10.119999999999999</v>
      </c>
      <c r="M13" s="9"/>
      <c r="N13" s="4">
        <f t="shared" ref="N13" si="12">H13+((I13+J13)/2)+K13+L13-M13</f>
        <v>32.82</v>
      </c>
      <c r="O13" s="4"/>
    </row>
    <row r="14" spans="1:16" x14ac:dyDescent="0.25">
      <c r="A14" s="12" t="s">
        <v>11</v>
      </c>
      <c r="B14" s="12" t="s">
        <v>21</v>
      </c>
      <c r="C14" s="12"/>
      <c r="D14" s="12"/>
      <c r="E14" s="12"/>
      <c r="F14" s="12"/>
      <c r="G14" s="12"/>
      <c r="H14" s="4" t="e">
        <f t="shared" si="0"/>
        <v>#NUM!</v>
      </c>
      <c r="I14" s="12"/>
      <c r="J14" s="12"/>
      <c r="K14" s="12"/>
      <c r="L14" s="12"/>
      <c r="M14" s="12"/>
      <c r="N14" s="4" t="e">
        <f t="shared" ref="N14" si="13">H14+((I14+J14)/2)+L14-M14</f>
        <v>#NUM!</v>
      </c>
      <c r="O14" s="4" t="e">
        <f t="shared" ref="O14" si="14">N14+N15</f>
        <v>#NUM!</v>
      </c>
    </row>
    <row r="15" spans="1:16" x14ac:dyDescent="0.25">
      <c r="A15" s="12" t="s">
        <v>12</v>
      </c>
      <c r="B15" s="12"/>
      <c r="C15" s="12"/>
      <c r="D15" s="12"/>
      <c r="E15" s="12"/>
      <c r="F15" s="12"/>
      <c r="G15" s="12"/>
      <c r="H15" s="4" t="e">
        <f t="shared" si="0"/>
        <v>#NUM!</v>
      </c>
      <c r="I15" s="12"/>
      <c r="J15" s="12"/>
      <c r="K15" s="12"/>
      <c r="L15" s="12"/>
      <c r="M15" s="12"/>
      <c r="N15" s="4" t="e">
        <f t="shared" ref="N15" si="15">H15+((I15+J15)/2)+K15+L15-M15</f>
        <v>#NUM!</v>
      </c>
      <c r="O15" s="4"/>
    </row>
    <row r="16" spans="1:16" x14ac:dyDescent="0.25">
      <c r="A16" s="11" t="s">
        <v>11</v>
      </c>
      <c r="B16" s="11" t="s">
        <v>22</v>
      </c>
      <c r="C16" s="11"/>
      <c r="D16" s="11">
        <v>6.4</v>
      </c>
      <c r="E16" s="11">
        <v>5.8</v>
      </c>
      <c r="F16" s="11">
        <v>5.9</v>
      </c>
      <c r="G16" s="11">
        <v>6.4</v>
      </c>
      <c r="H16" s="4">
        <f t="shared" si="0"/>
        <v>12.3</v>
      </c>
      <c r="I16" s="11">
        <v>9.8000000000000007</v>
      </c>
      <c r="J16" s="11">
        <v>9.8000000000000007</v>
      </c>
      <c r="K16" s="11"/>
      <c r="L16" s="11">
        <v>9.7949999999999999</v>
      </c>
      <c r="M16" s="11">
        <v>8</v>
      </c>
      <c r="N16" s="4">
        <f t="shared" ref="N16" si="16">H16+((I16+J16)/2)+L16-M16</f>
        <v>23.895000000000003</v>
      </c>
      <c r="O16" s="4">
        <f t="shared" ref="O16" si="17">N16+N17</f>
        <v>59.39500000000001</v>
      </c>
    </row>
    <row r="17" spans="1:15" x14ac:dyDescent="0.25">
      <c r="A17" s="11" t="s">
        <v>12</v>
      </c>
      <c r="B17" s="11"/>
      <c r="C17" s="11"/>
      <c r="D17" s="11">
        <v>7.1</v>
      </c>
      <c r="E17" s="11">
        <v>7.1</v>
      </c>
      <c r="F17" s="11">
        <v>6.8</v>
      </c>
      <c r="G17" s="11">
        <v>6.8</v>
      </c>
      <c r="H17" s="4">
        <f t="shared" si="0"/>
        <v>13.900000000000002</v>
      </c>
      <c r="I17" s="11">
        <v>9.4</v>
      </c>
      <c r="J17" s="11">
        <v>9.4</v>
      </c>
      <c r="K17" s="11">
        <v>2.1</v>
      </c>
      <c r="L17" s="11">
        <v>10.1</v>
      </c>
      <c r="M17" s="11"/>
      <c r="N17" s="4">
        <f t="shared" ref="N17" si="18">H17+((I17+J17)/2)+K17+L17-M17</f>
        <v>35.500000000000007</v>
      </c>
      <c r="O17" s="4"/>
    </row>
    <row r="18" spans="1:15" x14ac:dyDescent="0.25">
      <c r="A18" s="8" t="s">
        <v>11</v>
      </c>
      <c r="B18" s="8" t="s">
        <v>23</v>
      </c>
      <c r="C18" s="8"/>
      <c r="D18" s="8">
        <v>6.1</v>
      </c>
      <c r="E18" s="8">
        <v>5.2</v>
      </c>
      <c r="F18" s="8">
        <v>5.7</v>
      </c>
      <c r="G18" s="8">
        <v>5.9</v>
      </c>
      <c r="H18" s="4">
        <f t="shared" si="0"/>
        <v>11.599999999999998</v>
      </c>
      <c r="I18" s="8">
        <v>9.1999999999999993</v>
      </c>
      <c r="J18" s="8">
        <v>9.1999999999999993</v>
      </c>
      <c r="K18" s="8"/>
      <c r="L18" s="8">
        <v>9.0950000000000006</v>
      </c>
      <c r="M18" s="8">
        <v>10</v>
      </c>
      <c r="N18" s="4">
        <f t="shared" ref="N18" si="19">H18+((I18+J18)/2)+L18-M18</f>
        <v>19.894999999999996</v>
      </c>
      <c r="O18" s="4">
        <f t="shared" ref="O18" si="20">N18+N19</f>
        <v>52.064999999999998</v>
      </c>
    </row>
    <row r="19" spans="1:15" x14ac:dyDescent="0.25">
      <c r="A19" s="13" t="s">
        <v>12</v>
      </c>
      <c r="B19" s="13"/>
      <c r="C19" s="13"/>
      <c r="D19" s="13">
        <v>6</v>
      </c>
      <c r="E19" s="13">
        <v>6.3</v>
      </c>
      <c r="F19" s="13">
        <v>6</v>
      </c>
      <c r="G19" s="13">
        <v>6.3</v>
      </c>
      <c r="H19" s="5">
        <f t="shared" si="0"/>
        <v>12.3</v>
      </c>
      <c r="I19" s="13">
        <v>9.1</v>
      </c>
      <c r="J19" s="13">
        <v>9.1</v>
      </c>
      <c r="K19" s="13">
        <v>1.5</v>
      </c>
      <c r="L19" s="13">
        <v>9.27</v>
      </c>
      <c r="M19" s="13"/>
      <c r="N19" s="5">
        <f t="shared" ref="N19" si="21">H19+((I19+J19)/2)+K19+L19-M19</f>
        <v>32.17</v>
      </c>
      <c r="O19" s="5"/>
    </row>
    <row r="20" spans="1:15" x14ac:dyDescent="0.25">
      <c r="A20" s="9" t="s">
        <v>11</v>
      </c>
      <c r="B20" s="9" t="s">
        <v>59</v>
      </c>
      <c r="C20" s="9"/>
      <c r="D20" s="9">
        <v>6.8</v>
      </c>
      <c r="E20" s="9">
        <v>7</v>
      </c>
      <c r="F20" s="9">
        <v>6.7</v>
      </c>
      <c r="G20" s="9">
        <v>6.9</v>
      </c>
      <c r="H20" s="4">
        <f>SUM(D20:G20)-LARGE(D20:G20,1)-SMALL(D20:G20,1)</f>
        <v>13.7</v>
      </c>
      <c r="I20" s="9">
        <v>8.6999999999999993</v>
      </c>
      <c r="J20" s="9">
        <v>8.6999999999999993</v>
      </c>
      <c r="K20" s="9"/>
      <c r="L20" s="9">
        <v>9.4550000000000001</v>
      </c>
      <c r="M20" s="9"/>
      <c r="N20" s="4">
        <f>H20+((I20+J20)/2)+L20-M20</f>
        <v>31.854999999999997</v>
      </c>
      <c r="O20" s="4">
        <f>N20+N21</f>
        <v>45.089999999999996</v>
      </c>
    </row>
    <row r="21" spans="1:15" x14ac:dyDescent="0.25">
      <c r="A21" s="9" t="s">
        <v>12</v>
      </c>
      <c r="B21" s="9"/>
      <c r="C21" s="9"/>
      <c r="D21" s="9">
        <v>2.2999999999999998</v>
      </c>
      <c r="E21" s="9">
        <v>2.6</v>
      </c>
      <c r="F21" s="9">
        <v>2.2999999999999998</v>
      </c>
      <c r="G21" s="9">
        <v>2.2999999999999998</v>
      </c>
      <c r="H21" s="4">
        <f>SUM(D21:G21)-LARGE(D21:G21,1)-SMALL(D21:G21,1)</f>
        <v>4.6000000000000005</v>
      </c>
      <c r="I21" s="9">
        <v>3.6</v>
      </c>
      <c r="J21" s="9">
        <v>3.6</v>
      </c>
      <c r="K21" s="9">
        <v>1.1000000000000001</v>
      </c>
      <c r="L21" s="9">
        <v>3.9350000000000001</v>
      </c>
      <c r="M21" s="9"/>
      <c r="N21" s="4">
        <f>H21+((I21+J21)/2)+K21+L21-M21</f>
        <v>13.235000000000001</v>
      </c>
      <c r="O21" s="4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LASTE A INDIVIDUAAL POISID</vt:lpstr>
      <vt:lpstr>NOORED JA JUUNIORID POISID INDI</vt:lpstr>
      <vt:lpstr>NOORED JA JUUNIORID INDIVIDUAAL</vt:lpstr>
      <vt:lpstr>LASTE B INDIVIDUAAL TÜDRUKUD</vt:lpstr>
      <vt:lpstr>LASTE B POISID</vt:lpstr>
      <vt:lpstr>LASTE A INDIVIDUAAL TÜDRUKUD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ekuldkep</dc:creator>
  <cp:lastModifiedBy>Aspire</cp:lastModifiedBy>
  <dcterms:created xsi:type="dcterms:W3CDTF">2017-03-17T14:57:43Z</dcterms:created>
  <dcterms:modified xsi:type="dcterms:W3CDTF">2017-03-19T10:21:20Z</dcterms:modified>
</cp:coreProperties>
</file>